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cwmamantc.sharepoint.com/sites/Operations/Shared Documents/Finance and Accounts 2025-2026/1. Governance &amp; Core Policies/"/>
    </mc:Choice>
  </mc:AlternateContent>
  <xr:revisionPtr revIDLastSave="2667" documentId="8_{A9EDACB5-A0D3-45F3-B361-0F1D62432530}" xr6:coauthVersionLast="47" xr6:coauthVersionMax="47" xr10:uidLastSave="{4F812A2E-3797-4AA3-ADC0-048C66104C53}"/>
  <bookViews>
    <workbookView xWindow="-120" yWindow="-120" windowWidth="29040" windowHeight="15990" activeTab="1" xr2:uid="{00000000-000D-0000-FFFF-FFFF00000000}"/>
  </bookViews>
  <sheets>
    <sheet name="Introduction" sheetId="4" r:id="rId1"/>
    <sheet name="Community Assets" sheetId="1" r:id="rId2"/>
    <sheet name="Main Register " sheetId="6" r:id="rId3"/>
    <sheet name="Disposed of Item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B29" i="4"/>
  <c r="G163" i="6"/>
  <c r="B32" i="4" s="1"/>
  <c r="G124" i="6"/>
  <c r="B31" i="4" s="1"/>
  <c r="G112" i="6"/>
  <c r="B30" i="4" s="1"/>
  <c r="G356" i="6"/>
  <c r="B37" i="4" s="1"/>
  <c r="G231" i="6"/>
  <c r="B35" i="4" s="1"/>
  <c r="G283" i="6"/>
  <c r="G284" i="6"/>
  <c r="G373" i="6"/>
  <c r="B38" i="4" s="1"/>
  <c r="G394" i="6"/>
  <c r="B39" i="4" s="1"/>
  <c r="G202" i="6"/>
  <c r="B33" i="4" s="1"/>
  <c r="G226" i="6" l="1"/>
  <c r="B34" i="4" s="1"/>
  <c r="G334" i="6"/>
  <c r="B36" i="4" s="1"/>
  <c r="B40" i="4" l="1"/>
</calcChain>
</file>

<file path=xl/sharedStrings.xml><?xml version="1.0" encoding="utf-8"?>
<sst xmlns="http://schemas.openxmlformats.org/spreadsheetml/2006/main" count="2182" uniqueCount="936">
  <si>
    <t>Cwmaman Town Council Asset Register 2025-26</t>
  </si>
  <si>
    <t>Financial Year: 1 April 2025 – 31 March 2026</t>
  </si>
  <si>
    <t>Purpose of this Register:</t>
  </si>
  <si>
    <r>
      <t xml:space="preserve">This Asset Register is maintained in accordance with the requirements set out in the </t>
    </r>
    <r>
      <rPr>
        <b/>
        <i/>
        <sz val="11"/>
        <color theme="1"/>
        <rFont val="Calibri"/>
        <family val="2"/>
        <scheme val="minor"/>
      </rPr>
      <t>Practitioners' Guide to Proper Practices 2025</t>
    </r>
    <r>
      <rPr>
        <b/>
        <sz val="11"/>
        <color theme="1"/>
        <rFont val="Calibri"/>
        <family val="2"/>
        <scheme val="minor"/>
      </rPr>
      <t xml:space="preserve"> and the </t>
    </r>
    <r>
      <rPr>
        <b/>
        <i/>
        <sz val="11"/>
        <color theme="1"/>
        <rFont val="Calibri"/>
        <family val="2"/>
        <scheme val="minor"/>
      </rPr>
      <t>NALC Model Financial Regulations 2024</t>
    </r>
    <r>
      <rPr>
        <b/>
        <sz val="11"/>
        <color theme="1"/>
        <rFont val="Calibri"/>
        <family val="2"/>
        <scheme val="minor"/>
      </rPr>
      <t>. Its purpose is to support sound financial management, inform insurance arrangements, ensure transparency, and assist in audit and accountability processes.</t>
    </r>
  </si>
  <si>
    <t>The register provides a full inventory of assets owned by Cwmaman Town Council that have a material value. It includes land, buildings, infrastructure, equipment, and other items necessary for the Council’s functions and delivery of community services. Assets are recorded at original purchase cost or a proxy valuation where appropriate. The values listed are not subject to depreciation and do not necessarily represent current market values.</t>
  </si>
  <si>
    <t>The asset register is reviewed annually and updated as necessary to reflect acquisitions, disposals, and any significant changes in use or value.</t>
  </si>
  <si>
    <r>
      <t>Approved by Council:</t>
    </r>
    <r>
      <rPr>
        <sz val="11"/>
        <color theme="1"/>
        <rFont val="Calibri"/>
        <family val="2"/>
        <scheme val="minor"/>
      </rPr>
      <t xml:space="preserve"> </t>
    </r>
  </si>
  <si>
    <r>
      <t>Responsible Financial Officer:</t>
    </r>
    <r>
      <rPr>
        <sz val="11"/>
        <color theme="1"/>
        <rFont val="Calibri"/>
        <family val="2"/>
        <scheme val="minor"/>
      </rPr>
      <t xml:space="preserve"> </t>
    </r>
  </si>
  <si>
    <t>Olamide Togun</t>
  </si>
  <si>
    <t>Version:</t>
  </si>
  <si>
    <t>V1.0</t>
  </si>
  <si>
    <r>
      <t>Date Issued:</t>
    </r>
    <r>
      <rPr>
        <sz val="11"/>
        <color theme="1"/>
        <rFont val="Calibri"/>
        <family val="2"/>
        <scheme val="minor"/>
      </rPr>
      <t xml:space="preserve"> </t>
    </r>
  </si>
  <si>
    <t>Requirement</t>
  </si>
  <si>
    <t>Description</t>
  </si>
  <si>
    <t>Purpose</t>
  </si>
  <si>
    <t>An asset register is essential for financial accountability and helps councils manage risks related to ownership and insurance.</t>
  </si>
  <si>
    <t>Inclusions</t>
  </si>
  <si>
    <t>Must list all physical assets over a certain value (e.g., buildings, land, equipment, vehicles, street furniture). Councils usually exclude minor items such as stationery or low-value office supplies.</t>
  </si>
  <si>
    <t>Valuation</t>
  </si>
  <si>
    <t>Assets are recorded at purchase cost. If this is unknown, a proxy such as insurance value or a best estimate is acceptable. Assets are not depreciated in the register.</t>
  </si>
  <si>
    <t>Annual Review</t>
  </si>
  <si>
    <t>The register must be updated annually, ideally in advance of the Annual Governance and Accountability Return (AGAR), to ensure proper accounting and insurance coverage.</t>
  </si>
  <si>
    <t>Ownership</t>
  </si>
  <si>
    <t>Assets must legally belong to the council. Items held by lease or on loan should be noted but not included in the asset value total.</t>
  </si>
  <si>
    <t>Insurance</t>
  </si>
  <si>
    <t>The register supports adequate insurance coverage. Councils should ensure insured values are up to date and reflect replacement costs.</t>
  </si>
  <si>
    <t>Audit Requirement</t>
  </si>
  <si>
    <t>External auditors use the register during reviews. Inaccurate or incomplete registers may lead to qualifications or investigations.</t>
  </si>
  <si>
    <t>CWMAMAN TOWN COUNCIL</t>
  </si>
  <si>
    <t>Community Assets</t>
  </si>
  <si>
    <t xml:space="preserve"> </t>
  </si>
  <si>
    <t>Date of Acquisition</t>
  </si>
  <si>
    <t>Supplier</t>
  </si>
  <si>
    <t>Location</t>
  </si>
  <si>
    <t>Cost or Value</t>
  </si>
  <si>
    <t>Basis of valuation</t>
  </si>
  <si>
    <t>Date</t>
  </si>
  <si>
    <t>Disposal Amount</t>
  </si>
  <si>
    <t>Reason</t>
  </si>
  <si>
    <t>Community Centre</t>
  </si>
  <si>
    <t>Carmarthenshire CC</t>
  </si>
  <si>
    <t>Glanaman</t>
  </si>
  <si>
    <t>IRV</t>
  </si>
  <si>
    <t>Community Hall</t>
  </si>
  <si>
    <t>Tfr ex district council</t>
  </si>
  <si>
    <t>Signal Box - Awaiting Sale</t>
  </si>
  <si>
    <t>OMV</t>
  </si>
  <si>
    <t>Bwncws y Bannau</t>
  </si>
  <si>
    <t>Glanaman Amenity Area</t>
  </si>
  <si>
    <t>Mr Griffiths</t>
  </si>
  <si>
    <t>Tirycoed Play Area</t>
  </si>
  <si>
    <t>Mr Evans</t>
  </si>
  <si>
    <t>Glanaman Public Convenience</t>
  </si>
  <si>
    <t>Gelliwerdd Park</t>
  </si>
  <si>
    <t>nominal</t>
  </si>
  <si>
    <t>MUGA Cwmaman Park</t>
  </si>
  <si>
    <t>Maesybedol Playground</t>
  </si>
  <si>
    <t>Garnant</t>
  </si>
  <si>
    <t>Grenig Park</t>
  </si>
  <si>
    <t>Parc Bryn Rhos Park</t>
  </si>
  <si>
    <t>Cwmaman Park</t>
  </si>
  <si>
    <t>Bishops Rd Park</t>
  </si>
  <si>
    <t>Twyn Park</t>
  </si>
  <si>
    <t>Penyrallt Park</t>
  </si>
  <si>
    <t>Penybont Park</t>
  </si>
  <si>
    <t xml:space="preserve"> Shipping Containers</t>
  </si>
  <si>
    <t>Various (Lion Containers +)</t>
  </si>
  <si>
    <t>Workshop/Yard</t>
  </si>
  <si>
    <t>Cost</t>
  </si>
  <si>
    <t>Bowls Pavillion</t>
  </si>
  <si>
    <t>Total</t>
  </si>
  <si>
    <t>Estimate</t>
  </si>
  <si>
    <t>Signal Box</t>
  </si>
  <si>
    <t>cost</t>
  </si>
  <si>
    <t>Amazon</t>
  </si>
  <si>
    <t>pavillon</t>
  </si>
  <si>
    <t>Pavillion</t>
  </si>
  <si>
    <t>Nisbets</t>
  </si>
  <si>
    <t>Equipment</t>
  </si>
  <si>
    <t>Xmas lights</t>
  </si>
  <si>
    <t>LITE</t>
  </si>
  <si>
    <t>Yard</t>
  </si>
  <si>
    <t>Blachere Illuminations</t>
  </si>
  <si>
    <t>Photocopier</t>
  </si>
  <si>
    <t>Office</t>
  </si>
  <si>
    <t>Maesybedol Play area &amp; equipment</t>
  </si>
  <si>
    <t>Sunshine Playgrounds</t>
  </si>
  <si>
    <t>Wayside Seats</t>
  </si>
  <si>
    <t>David Ogilvie</t>
  </si>
  <si>
    <t>Various</t>
  </si>
  <si>
    <t>Lite</t>
  </si>
  <si>
    <t>Lamps &amp; Tubes</t>
  </si>
  <si>
    <t>Commercial Christmas</t>
  </si>
  <si>
    <t>Play Equipment</t>
  </si>
  <si>
    <t>Play &amp; Leisure Ltd</t>
  </si>
  <si>
    <t>Wayside Seats &amp; Planters</t>
  </si>
  <si>
    <t>CCTV system</t>
  </si>
  <si>
    <t>Action Surveillance</t>
  </si>
  <si>
    <t>4 noticeboards</t>
  </si>
  <si>
    <t>Second Life Products</t>
  </si>
  <si>
    <t>Trailer</t>
  </si>
  <si>
    <t>Gareth Morgan</t>
  </si>
  <si>
    <t>MUGA play equipment</t>
  </si>
  <si>
    <t>Tirycoed play equipment</t>
  </si>
  <si>
    <t>Tirycoed Park</t>
  </si>
  <si>
    <t>CCTV system MUGA</t>
  </si>
  <si>
    <t>Morgan &amp; Morgan</t>
  </si>
  <si>
    <t>Defibrillators</t>
  </si>
  <si>
    <t>Welsh Hearts</t>
  </si>
  <si>
    <t>Pressure Washer</t>
  </si>
  <si>
    <t>Machine Mart</t>
  </si>
  <si>
    <t>yard</t>
  </si>
  <si>
    <t>Play Equipment Bishop Rd</t>
  </si>
  <si>
    <t>Wicksteed</t>
  </si>
  <si>
    <t xml:space="preserve">Bishop Rd </t>
  </si>
  <si>
    <t>Kiln</t>
  </si>
  <si>
    <t>Pottery Craft</t>
  </si>
  <si>
    <t>Workshop 1</t>
  </si>
  <si>
    <t>Lighting for Community Centre (stage lights)</t>
  </si>
  <si>
    <t>MJW Events</t>
  </si>
  <si>
    <t>Sound System</t>
  </si>
  <si>
    <t>Stripe</t>
  </si>
  <si>
    <t>Fridge &amp; Freezer</t>
  </si>
  <si>
    <t>Currys</t>
  </si>
  <si>
    <t>Computers</t>
  </si>
  <si>
    <t>Iboard Touch</t>
  </si>
  <si>
    <t>Comcen</t>
  </si>
  <si>
    <t>Brushcutter (echo)</t>
  </si>
  <si>
    <t>MGM</t>
  </si>
  <si>
    <t>Mower (rido-on)</t>
  </si>
  <si>
    <t>Powercut</t>
  </si>
  <si>
    <t>Van</t>
  </si>
  <si>
    <t>BCA Auction</t>
  </si>
  <si>
    <t>Lighting for Community Centre</t>
  </si>
  <si>
    <t>Lightology</t>
  </si>
  <si>
    <t>Tables</t>
  </si>
  <si>
    <t>Arthen Plant</t>
  </si>
  <si>
    <t>Compressor</t>
  </si>
  <si>
    <t>B&amp;R Factors</t>
  </si>
  <si>
    <t>yard metal container</t>
  </si>
  <si>
    <t>Drills</t>
  </si>
  <si>
    <t>Holywell Tools</t>
  </si>
  <si>
    <t>Center container</t>
  </si>
  <si>
    <t>Metal bender</t>
  </si>
  <si>
    <t>Technology Outlet</t>
  </si>
  <si>
    <t>Sewing machines</t>
  </si>
  <si>
    <t>Sewing machine direct</t>
  </si>
  <si>
    <t>workshop 2</t>
  </si>
  <si>
    <t>Air brush kits</t>
  </si>
  <si>
    <t>KMS Distributor</t>
  </si>
  <si>
    <t>Sander</t>
  </si>
  <si>
    <t>Microwave</t>
  </si>
  <si>
    <t>CS Catering</t>
  </si>
  <si>
    <t>Range Cooker</t>
  </si>
  <si>
    <t>Timberman</t>
  </si>
  <si>
    <t>Bandsaw</t>
  </si>
  <si>
    <t>Barry Carter</t>
  </si>
  <si>
    <t>Box Ltd</t>
  </si>
  <si>
    <t>Pressure Vessel</t>
  </si>
  <si>
    <t>Sprayguns Ltd</t>
  </si>
  <si>
    <t>Sanders</t>
  </si>
  <si>
    <t>Axminster</t>
  </si>
  <si>
    <t>Jigsaw</t>
  </si>
  <si>
    <t>Aim Tools</t>
  </si>
  <si>
    <t>Power belt file</t>
  </si>
  <si>
    <t>SS Johal</t>
  </si>
  <si>
    <t>Flatbed scanner</t>
  </si>
  <si>
    <t>Dishwasher</t>
  </si>
  <si>
    <t>Adexa direct</t>
  </si>
  <si>
    <t>Generator</t>
  </si>
  <si>
    <t>American Tools</t>
  </si>
  <si>
    <t>Pedestrian Sweeper</t>
  </si>
  <si>
    <t>Robson Gilbey</t>
  </si>
  <si>
    <t>3 no Google computers</t>
  </si>
  <si>
    <t>Pop Rivet Gun - Artisan Plastics (AP-004)</t>
  </si>
  <si>
    <t>Amazon - AB Tools-Neilsen</t>
  </si>
  <si>
    <t>Artisan Plastics - Shredder (Components)</t>
  </si>
  <si>
    <t>Artisan Plastics - Injection (Components)</t>
  </si>
  <si>
    <t>Artisan Plastics - Extruder (Components)</t>
  </si>
  <si>
    <t>Artisan Plastics - Compression (Components)</t>
  </si>
  <si>
    <t>GI PROJECT - Billhooks</t>
  </si>
  <si>
    <t>GI PROJECT - Irish Slashers</t>
  </si>
  <si>
    <t>GI PROJECT - Pruning Saws</t>
  </si>
  <si>
    <t>GI PROJECT - Bow Saws</t>
  </si>
  <si>
    <t>van/yard</t>
  </si>
  <si>
    <t>GI PROJECT - Loppers</t>
  </si>
  <si>
    <t>GI PROJECT - Secateurs</t>
  </si>
  <si>
    <t>GI PROJECT - Bandsaw Mill (green large)</t>
  </si>
  <si>
    <t>Woodland Mills</t>
  </si>
  <si>
    <t>GI PROJECT - Husqvarna 550 XP® Mark II</t>
  </si>
  <si>
    <t>D Williams and Son</t>
  </si>
  <si>
    <t>GI PROJECT - Hatchet Axes</t>
  </si>
  <si>
    <t>https://wood-tools.co.uk/tools/the-robin-wood-axe/</t>
  </si>
  <si>
    <t>GI PROJECT - Manual Loading Winch for Mill</t>
  </si>
  <si>
    <t>Shoze Direct  (Amazon Order)</t>
  </si>
  <si>
    <t>GI PROJECT - Winch Puller for Timber Extraction</t>
  </si>
  <si>
    <t>Tooltime UK Limited  (Amazon Order)</t>
  </si>
  <si>
    <t>GI PROJECT - Bandsaw and Chainsaw Safety Helmets</t>
  </si>
  <si>
    <t>Amazon EU  (Amazon Order)</t>
  </si>
  <si>
    <t>GI PROJECT - Bandsaw and Chainsaw Safety Gloves</t>
  </si>
  <si>
    <t>GI PROJECT - Telescopic Pruning Saw</t>
  </si>
  <si>
    <t>Docazoon Europe (Amazon Order)</t>
  </si>
  <si>
    <t>GI PROJECT - Mitox Saw Horse</t>
  </si>
  <si>
    <t xml:space="preserve">GI PROJECT - Heavy Duty Saw Horse / Loggers Mate </t>
  </si>
  <si>
    <t>GI PROJECT - Stubai Hand Tongs 265mm</t>
  </si>
  <si>
    <t>Chris Forestry Ltd</t>
  </si>
  <si>
    <t>GI PROJECT - Hookaroon / Pickaroon / Sappie</t>
  </si>
  <si>
    <t>GI PROJECT - Drawe Shave</t>
  </si>
  <si>
    <t>GI PROJECT - Mora Basic 546</t>
  </si>
  <si>
    <t>GI PROJECT - Plastic Felling Wedges</t>
  </si>
  <si>
    <t>GI PROJECT - Felling Bar / Lever</t>
  </si>
  <si>
    <t>GI PROJECT - Solidur Authentic Chainsaw Trousers</t>
  </si>
  <si>
    <t>GI PROJECT - Folding Saws</t>
  </si>
  <si>
    <t>Lidl</t>
  </si>
  <si>
    <t>GI PROJECT - Chainsaw Safety Helmet</t>
  </si>
  <si>
    <t>GI PROJECT - Garmin GPS Handheld (Staff/Volunteer Mapping)</t>
  </si>
  <si>
    <t>Argos</t>
  </si>
  <si>
    <t>GI PROJECT - Bat Detector</t>
  </si>
  <si>
    <t>GI PROJECT - Electric Rope Hoist (for Mill)</t>
  </si>
  <si>
    <t>Traffic Cones</t>
  </si>
  <si>
    <t>Traffic Safety Products</t>
  </si>
  <si>
    <t>Hedgecutter</t>
  </si>
  <si>
    <t>Gas weed killer</t>
  </si>
  <si>
    <t>Ladder</t>
  </si>
  <si>
    <t>Tool Station</t>
  </si>
  <si>
    <t>Fence panels play areas</t>
  </si>
  <si>
    <t>CLA Fabrications</t>
  </si>
  <si>
    <t>Play Areas</t>
  </si>
  <si>
    <t>Blower</t>
  </si>
  <si>
    <t>Garden Machinery Direct</t>
  </si>
  <si>
    <t>Pallet Truck</t>
  </si>
  <si>
    <t>Lomart Ltd</t>
  </si>
  <si>
    <t>Trailer parts</t>
  </si>
  <si>
    <t>Crossway Trailers</t>
  </si>
  <si>
    <t>Tools various</t>
  </si>
  <si>
    <t>Brushcutter (sthil)</t>
  </si>
  <si>
    <t>amtech tool kit - parks</t>
  </si>
  <si>
    <t>amazon</t>
  </si>
  <si>
    <t>Post Digger plus various equipment- Parks</t>
  </si>
  <si>
    <t>Paddle Mixer Drill - PO00026</t>
  </si>
  <si>
    <t>Safety Equipment &amp; Various Tools- PO00030</t>
  </si>
  <si>
    <t>Tractor (large)</t>
  </si>
  <si>
    <t>John Deere</t>
  </si>
  <si>
    <t>Shurflo Pump</t>
  </si>
  <si>
    <t>Adepta - pure freedom</t>
  </si>
  <si>
    <t>Half mask respirator x 6</t>
  </si>
  <si>
    <t>Respirator- PO00034</t>
  </si>
  <si>
    <t>Stanley Hammer Drill -PO00035</t>
  </si>
  <si>
    <t>IT Equipment Boardroom</t>
  </si>
  <si>
    <t>PMC Telecom</t>
  </si>
  <si>
    <t>Cwmaman Town Council Board room</t>
  </si>
  <si>
    <t>Airspray Gun</t>
  </si>
  <si>
    <t>Overton BP-75-E Rubbish Collector</t>
  </si>
  <si>
    <t>KBS Depot</t>
  </si>
  <si>
    <t>Husqvarna 550 XP® Mark II</t>
  </si>
  <si>
    <t>Heavy duty padlock</t>
  </si>
  <si>
    <t>Heavy Duty Racking</t>
  </si>
  <si>
    <t>Cwmaman Community Centre</t>
  </si>
  <si>
    <t>Graden Trolley</t>
  </si>
  <si>
    <t>Slough Herschel House</t>
  </si>
  <si>
    <t>Wire Shelving Unit</t>
  </si>
  <si>
    <t>Racking solutions</t>
  </si>
  <si>
    <t>Vegetable Storage Baskets</t>
  </si>
  <si>
    <t>Mixer</t>
  </si>
  <si>
    <t>Catering Appliance Superstore</t>
  </si>
  <si>
    <t>Various Kitchen Equipment</t>
  </si>
  <si>
    <t>Vacuum Flasks</t>
  </si>
  <si>
    <t>Potters wheels x 3</t>
  </si>
  <si>
    <t>ClayCellar</t>
  </si>
  <si>
    <t>workshop 1</t>
  </si>
  <si>
    <t>Equipment - Food Poverty</t>
  </si>
  <si>
    <t>Tirycoed Park playground</t>
  </si>
  <si>
    <t>GL Jones</t>
  </si>
  <si>
    <t>Tirycoed Playground</t>
  </si>
  <si>
    <t>Cafe Equipment</t>
  </si>
  <si>
    <t>Cafe Community centre</t>
  </si>
  <si>
    <t>cafe equipment</t>
  </si>
  <si>
    <t>pavillion equipment</t>
  </si>
  <si>
    <t>Easy Equipment</t>
  </si>
  <si>
    <t>Pavillion equipment</t>
  </si>
  <si>
    <t>Pavillion Equipment</t>
  </si>
  <si>
    <t>Cafe equipment</t>
  </si>
  <si>
    <t>Squeegee Muga</t>
  </si>
  <si>
    <t>Tennis Court</t>
  </si>
  <si>
    <t>bowls</t>
  </si>
  <si>
    <t>wilko</t>
  </si>
  <si>
    <t>cash register</t>
  </si>
  <si>
    <t>Garden Tiler Cultivator</t>
  </si>
  <si>
    <t>Laptop</t>
  </si>
  <si>
    <t>CloudyIT</t>
  </si>
  <si>
    <t>Cafe - Food Poverty Equipment</t>
  </si>
  <si>
    <t>IKEA</t>
  </si>
  <si>
    <t>3D Printer</t>
  </si>
  <si>
    <t>community hall</t>
  </si>
  <si>
    <t>Polymer Clay Sculpting Tools</t>
  </si>
  <si>
    <t>Light Boxes</t>
  </si>
  <si>
    <t>Glass Cutters</t>
  </si>
  <si>
    <t>Whitehinge.com</t>
  </si>
  <si>
    <t>Com Centre</t>
  </si>
  <si>
    <t>Dremel Type Tools</t>
  </si>
  <si>
    <t>Tooltime UK Ltd</t>
  </si>
  <si>
    <t>superitem4u</t>
  </si>
  <si>
    <t>Potterycrafts Ltd</t>
  </si>
  <si>
    <t>Ducting and Extraction (Part1)</t>
  </si>
  <si>
    <t>Pottery Crafts Limited</t>
  </si>
  <si>
    <t>Bandsaw-Titan</t>
  </si>
  <si>
    <t>Screwfix</t>
  </si>
  <si>
    <t>Lino Cutting Kits</t>
  </si>
  <si>
    <t>High Town Art Shop</t>
  </si>
  <si>
    <t>Technologyoutlet</t>
  </si>
  <si>
    <t>Stained Glass - Glass Snappers</t>
  </si>
  <si>
    <t>Various (AMAZON)</t>
  </si>
  <si>
    <t>Raspberry Pi Kit (Part 1)</t>
  </si>
  <si>
    <t>PiHut</t>
  </si>
  <si>
    <t>Stained Glass - Hobby Grozing Pliers</t>
  </si>
  <si>
    <t>TSG Ltd</t>
  </si>
  <si>
    <t>Stained Glass - Weller 80 Watt Soldering Iron</t>
  </si>
  <si>
    <t>Cross-cut Mitre Saw</t>
  </si>
  <si>
    <t>ITS</t>
  </si>
  <si>
    <t>Ball Pein Hammer Set</t>
  </si>
  <si>
    <t>A.B Tools Online</t>
  </si>
  <si>
    <t>Claw Hammers</t>
  </si>
  <si>
    <t>Tools 2 U</t>
  </si>
  <si>
    <t>Burisch Trading LTD</t>
  </si>
  <si>
    <t>Welding Helmet</t>
  </si>
  <si>
    <t>Rapid Welding and Inustrial Supplies</t>
  </si>
  <si>
    <t>Hand Saw Sets</t>
  </si>
  <si>
    <t>Rutlands</t>
  </si>
  <si>
    <t>MIG Welding Set</t>
  </si>
  <si>
    <t>Floor Mounted Metal Bender</t>
  </si>
  <si>
    <t>Amazon EU</t>
  </si>
  <si>
    <t>Wood Router</t>
  </si>
  <si>
    <t>Router Bit Set</t>
  </si>
  <si>
    <t>Cordless Drill/Impact Driver Set</t>
  </si>
  <si>
    <t>Holywell Tools Limited</t>
  </si>
  <si>
    <t>Mains Drill</t>
  </si>
  <si>
    <t>Sewing Machines</t>
  </si>
  <si>
    <t>Sewing Machines Direct</t>
  </si>
  <si>
    <t>Workshop 2</t>
  </si>
  <si>
    <t>Random Orbital Sander</t>
  </si>
  <si>
    <t>Track Saw</t>
  </si>
  <si>
    <t>SrewFIX</t>
  </si>
  <si>
    <t>Belt Sander</t>
  </si>
  <si>
    <t>DeWalt Metal Cutting Chop Saw</t>
  </si>
  <si>
    <t>Plasma Cutter</t>
  </si>
  <si>
    <t>TCT Saw</t>
  </si>
  <si>
    <t>Chainsaw Mill Kit</t>
  </si>
  <si>
    <t>Stiles and Bates</t>
  </si>
  <si>
    <t>yard plastic container</t>
  </si>
  <si>
    <t>Metal Cutting Bandsaw</t>
  </si>
  <si>
    <t>Barry Carter Motor Products Ltd.</t>
  </si>
  <si>
    <t>Air Compressor Kit</t>
  </si>
  <si>
    <t>Palm Router</t>
  </si>
  <si>
    <t>AIM Tools Ltd</t>
  </si>
  <si>
    <t>Welding Masks</t>
  </si>
  <si>
    <t>T G OUTLET</t>
  </si>
  <si>
    <t>Nail Gun</t>
  </si>
  <si>
    <t>Pull Saw</t>
  </si>
  <si>
    <t>S&amp;R Industriewerkzeuge GmbH</t>
  </si>
  <si>
    <t>Cole Jaws (wood lathe asserisy)</t>
  </si>
  <si>
    <t>Drill Bit Set</t>
  </si>
  <si>
    <t>Small Pillar Drill</t>
  </si>
  <si>
    <t>Dirty Pro Tools</t>
  </si>
  <si>
    <t>Scrollsaw</t>
  </si>
  <si>
    <t>Finger Sander</t>
  </si>
  <si>
    <t>Cordless Drills</t>
  </si>
  <si>
    <t>Arduino Kits</t>
  </si>
  <si>
    <t>eBay Seller (makerzone2015)</t>
  </si>
  <si>
    <t>Raspberry Pi Kit (Part 2)</t>
  </si>
  <si>
    <t>Electronics Kits</t>
  </si>
  <si>
    <t>Bench Belt Sander</t>
  </si>
  <si>
    <t xml:space="preserve">Axminster </t>
  </si>
  <si>
    <t>Belling SANDRINGHAM90DFT 90cm Dual Fuel Range Cooker - Silver - A/A Rated</t>
  </si>
  <si>
    <t>AO</t>
  </si>
  <si>
    <t>Beko LSG3545W Fridge - White - F Rated</t>
  </si>
  <si>
    <t>Worksurface</t>
  </si>
  <si>
    <t>Howdens</t>
  </si>
  <si>
    <t>Samsung Series 7 CU7100 65" 4K Ultra HD Smart TV - UE65CU7100</t>
  </si>
  <si>
    <t>INGLESHAM WHITEWASH OAK 6 Seater Trestle Dining Table</t>
  </si>
  <si>
    <t>Cotswold</t>
  </si>
  <si>
    <t>Valera Action Plus 1200w Wall Mounted Hairdryer in Black &amp; Chrome</t>
  </si>
  <si>
    <t>Direct 365</t>
  </si>
  <si>
    <t>Mahaffie Underbed Storage Drawer</t>
  </si>
  <si>
    <t>Wayfair</t>
  </si>
  <si>
    <t>Beddings Direct</t>
  </si>
  <si>
    <t>3 step ladder</t>
  </si>
  <si>
    <t>20m hosepipe</t>
  </si>
  <si>
    <t>wilkos</t>
  </si>
  <si>
    <t>post knocker</t>
  </si>
  <si>
    <t>250 lt water bowser</t>
  </si>
  <si>
    <t>air blower for bouncy castle x4</t>
  </si>
  <si>
    <t>Harrisen fence x17</t>
  </si>
  <si>
    <t>20 litre petrol can x2</t>
  </si>
  <si>
    <t>b &amp; q</t>
  </si>
  <si>
    <t>picket fence x8</t>
  </si>
  <si>
    <t>weed wacker</t>
  </si>
  <si>
    <t>lawnandpower.co.uk</t>
  </si>
  <si>
    <t>25 lt sprayer</t>
  </si>
  <si>
    <t>small dishwasher</t>
  </si>
  <si>
    <t>small red tool chest</t>
  </si>
  <si>
    <t>wooden work bench</t>
  </si>
  <si>
    <t>magnetic drill</t>
  </si>
  <si>
    <t>Mal Walker</t>
  </si>
  <si>
    <t>Reciprocating Saw</t>
  </si>
  <si>
    <t>Lifting Hoist / Floor Crane</t>
  </si>
  <si>
    <t>Welding Table</t>
  </si>
  <si>
    <t>Micro Stick Welders x3</t>
  </si>
  <si>
    <t>Roughneck Asphalt Rake</t>
  </si>
  <si>
    <t>lbs</t>
  </si>
  <si>
    <t>grass rake x8</t>
  </si>
  <si>
    <t>metal locker set of 6</t>
  </si>
  <si>
    <t>50m extension lead</t>
  </si>
  <si>
    <t>Lathes x6</t>
  </si>
  <si>
    <t>Makita GA4530R Angle Grinders x3</t>
  </si>
  <si>
    <t>metal locker set of 8</t>
  </si>
  <si>
    <t>large sewing machine</t>
  </si>
  <si>
    <t>resin 3d printer</t>
  </si>
  <si>
    <t>computer monitor x5</t>
  </si>
  <si>
    <t>printer x2</t>
  </si>
  <si>
    <t>digital picture frame x2</t>
  </si>
  <si>
    <t>sofa x2</t>
  </si>
  <si>
    <t>small cnc router machine x2</t>
  </si>
  <si>
    <t>pc towers x4</t>
  </si>
  <si>
    <t>vinyl cutter x3</t>
  </si>
  <si>
    <t>Breville coffee machine</t>
  </si>
  <si>
    <t>livivo coffee machine</t>
  </si>
  <si>
    <t>small white unit</t>
  </si>
  <si>
    <t>microwave</t>
  </si>
  <si>
    <t>fridge</t>
  </si>
  <si>
    <t xml:space="preserve">kettle </t>
  </si>
  <si>
    <t>toaster</t>
  </si>
  <si>
    <t>jack hammer</t>
  </si>
  <si>
    <t>BBQ x5</t>
  </si>
  <si>
    <t>floor buffer</t>
  </si>
  <si>
    <t>sweet cart</t>
  </si>
  <si>
    <t>shelving unit x2</t>
  </si>
  <si>
    <t>Garden Umbrella (Purple) x5</t>
  </si>
  <si>
    <t>panasonic microwave</t>
  </si>
  <si>
    <t>freezer</t>
  </si>
  <si>
    <t>coffee matchine</t>
  </si>
  <si>
    <t>till</t>
  </si>
  <si>
    <t>icecream freezer</t>
  </si>
  <si>
    <t>plant chest x2</t>
  </si>
  <si>
    <t>Apollo Ace 16" - 232670 x2</t>
  </si>
  <si>
    <t>Apollo Chaos 20" - 435318 x2</t>
  </si>
  <si>
    <t>Apollo Vortice 24" 431590 x2</t>
  </si>
  <si>
    <t>Apollo Phaze Blue Medium - 566205 x2</t>
  </si>
  <si>
    <t>Apollo Transfer Medium - 628108 x2</t>
  </si>
  <si>
    <t>Carrera Parva Medium - 346158 x3</t>
  </si>
  <si>
    <t>Adult Helmets White -249486 x4</t>
  </si>
  <si>
    <t>Adult Helmets Blue/white - 248974 x3</t>
  </si>
  <si>
    <t>Junior Helmet Blue -461230 x2</t>
  </si>
  <si>
    <t>Kids Helmet Black -461782 x4</t>
  </si>
  <si>
    <t>Clarke CHT493 - 10m Tape Measure</t>
  </si>
  <si>
    <t xml:space="preserve">Clarke CHT295 - 16oz One Piece Claw Hammer </t>
  </si>
  <si>
    <t>Makita 831303-9 20" Contractors Tool Bag</t>
  </si>
  <si>
    <t>12 Piece Thru-Shaft Screwdriver Set</t>
  </si>
  <si>
    <t xml:space="preserve">Olympia Fibreglass Club Hammer 1.1kg (2.5lb) </t>
  </si>
  <si>
    <t xml:space="preserve">Stanley FatMax Retractable Utility Knife </t>
  </si>
  <si>
    <t>1/2" Drive 9 Piece Deep Socket &amp; Rail Set 10 - 22mm</t>
  </si>
  <si>
    <t xml:space="preserve">Clarke PRO75 1/2" Drive Professional Ratchet </t>
  </si>
  <si>
    <t>Clarke CHT915 3 Piece 1/2'' Drive Extension Bar Set</t>
  </si>
  <si>
    <t xml:space="preserve">Clarke PRO138 - 29pce Extra Long Hex &amp; Torx Key Set </t>
  </si>
  <si>
    <t>Clarke CHT827 Bolster Chisel 100mm</t>
  </si>
  <si>
    <t xml:space="preserve">Roughneck Toolbox Bar Set - 4 Piece </t>
  </si>
  <si>
    <t>Irwin I75 12" Hacksaw</t>
  </si>
  <si>
    <t xml:space="preserve">Sealey SFA01S Small First Aid Kit </t>
  </si>
  <si>
    <t xml:space="preserve">Irwin Pro Junior Hacksaw </t>
  </si>
  <si>
    <t xml:space="preserve">DeWalt DCK2060L2T-SFGB 18V 2 x 3.0Ah Li-Ion XR Brushless Cordless Twin Pack - </t>
  </si>
  <si>
    <t>Dell SE2722HX 27 inch Full HD (1920 x 1080) Monitor</t>
  </si>
  <si>
    <t>ProperAV P-MRB1 Universal Computer Monitor Desk Riser Stand with Drawer Storage for PC TV Laptop Amazon.co.uk: Computers &amp; Accessories</t>
  </si>
  <si>
    <t>HDMI Monitor Extender</t>
  </si>
  <si>
    <t>Office Chairs</t>
  </si>
  <si>
    <t>Foot Rest</t>
  </si>
  <si>
    <t>Monitor</t>
  </si>
  <si>
    <t>Mouse</t>
  </si>
  <si>
    <t>Keyboard</t>
  </si>
  <si>
    <t>Monitor Arm</t>
  </si>
  <si>
    <t>Office desk</t>
  </si>
  <si>
    <t>FIXED ASSET REGISTER</t>
  </si>
  <si>
    <t>Item Number</t>
  </si>
  <si>
    <t>Number</t>
  </si>
  <si>
    <t>00001</t>
  </si>
  <si>
    <t>00002</t>
  </si>
  <si>
    <t>00003</t>
  </si>
  <si>
    <t>00004</t>
  </si>
  <si>
    <t>00005</t>
  </si>
  <si>
    <t>00006</t>
  </si>
  <si>
    <t>00007</t>
  </si>
  <si>
    <t>00008</t>
  </si>
  <si>
    <t>00009</t>
  </si>
  <si>
    <t>00010</t>
  </si>
  <si>
    <t>00011</t>
  </si>
  <si>
    <t>00012</t>
  </si>
  <si>
    <t>00013</t>
  </si>
  <si>
    <t>00014</t>
  </si>
  <si>
    <t>00015</t>
  </si>
  <si>
    <t>00016</t>
  </si>
  <si>
    <t>00017</t>
  </si>
  <si>
    <t>00018</t>
  </si>
  <si>
    <t>00019</t>
  </si>
  <si>
    <t>00020</t>
  </si>
  <si>
    <t>00021</t>
  </si>
  <si>
    <t>00022</t>
  </si>
  <si>
    <t>00023</t>
  </si>
  <si>
    <t>00024</t>
  </si>
  <si>
    <t>00025</t>
  </si>
  <si>
    <t>00026</t>
  </si>
  <si>
    <t>00027</t>
  </si>
  <si>
    <t>00028</t>
  </si>
  <si>
    <t>00029</t>
  </si>
  <si>
    <t>00030</t>
  </si>
  <si>
    <t>00031</t>
  </si>
  <si>
    <t>00032</t>
  </si>
  <si>
    <t>00033</t>
  </si>
  <si>
    <t>00034</t>
  </si>
  <si>
    <t>00035</t>
  </si>
  <si>
    <t>00036</t>
  </si>
  <si>
    <t>00037</t>
  </si>
  <si>
    <t>00038</t>
  </si>
  <si>
    <t>00039</t>
  </si>
  <si>
    <t>00040</t>
  </si>
  <si>
    <t>00041</t>
  </si>
  <si>
    <t>00042</t>
  </si>
  <si>
    <t>Community Centre Café</t>
  </si>
  <si>
    <t>Single size bunkbeds</t>
  </si>
  <si>
    <t>Bedrooms</t>
  </si>
  <si>
    <t>Double-single bunkbeds</t>
  </si>
  <si>
    <t>Single  mattresses.</t>
  </si>
  <si>
    <t>Double Mattress</t>
  </si>
  <si>
    <t>Kitchen</t>
  </si>
  <si>
    <t>Communal area</t>
  </si>
  <si>
    <t>LANDSKRONA Corner sofas, 5-seat, Grann/Bomstad black/metal and  2 seater sofas</t>
  </si>
  <si>
    <t>Communal area/foyer</t>
  </si>
  <si>
    <t>Bathrooms</t>
  </si>
  <si>
    <t>Single duvets</t>
  </si>
  <si>
    <t>Double duvets</t>
  </si>
  <si>
    <t>Pillowcases</t>
  </si>
  <si>
    <t>Pillows</t>
  </si>
  <si>
    <t>Single duvet sets</t>
  </si>
  <si>
    <t>Double duvet sets</t>
  </si>
  <si>
    <t>Double Fitted Sheets</t>
  </si>
  <si>
    <t>Single Fitted Sheets</t>
  </si>
  <si>
    <t>Ceiling Rails</t>
  </si>
  <si>
    <t>Dry Room</t>
  </si>
  <si>
    <t>Wooden benches</t>
  </si>
  <si>
    <t>Dry Room/foyer</t>
  </si>
  <si>
    <t>Wall racks</t>
  </si>
  <si>
    <t>Medium rectangular mirrors</t>
  </si>
  <si>
    <t>Sets of  6 coat hooks</t>
  </si>
  <si>
    <t>large mirrors</t>
  </si>
  <si>
    <t>Bowls Pavilion</t>
  </si>
  <si>
    <t>Council Yard</t>
  </si>
  <si>
    <t>Community Parks and Outdoor Spaces</t>
  </si>
  <si>
    <t>Maes Y Bedol, Garnant</t>
  </si>
  <si>
    <t>Staff Items</t>
  </si>
  <si>
    <t>Laptops</t>
  </si>
  <si>
    <t>Disposed of Items</t>
  </si>
  <si>
    <t>Item Description</t>
  </si>
  <si>
    <t>Purchase Date</t>
  </si>
  <si>
    <t>Original Value</t>
  </si>
  <si>
    <t>Status</t>
  </si>
  <si>
    <t>Date Disposed</t>
  </si>
  <si>
    <t>Method</t>
  </si>
  <si>
    <t>Approved by Council</t>
  </si>
  <si>
    <t>unknown</t>
  </si>
  <si>
    <t>Signal Box - Emptied - Awaiting Sale</t>
  </si>
  <si>
    <t>Comments</t>
  </si>
  <si>
    <t>Open Wall Bookcase</t>
  </si>
  <si>
    <t xml:space="preserve">cafe  </t>
  </si>
  <si>
    <t>Heavy Duty Foldable Pull Wagon</t>
  </si>
  <si>
    <t>Broken</t>
  </si>
  <si>
    <t>skip</t>
  </si>
  <si>
    <t>Sack  Truck</t>
  </si>
  <si>
    <t>halfords</t>
  </si>
  <si>
    <t xml:space="preserve"> Regular Door Cupboard Steel 3 Shelves Lockable</t>
  </si>
  <si>
    <t>Log Cabin Garden Office</t>
  </si>
  <si>
    <t>Garden Buildings Direct</t>
  </si>
  <si>
    <t>Office Boffins</t>
  </si>
  <si>
    <t>Item</t>
  </si>
  <si>
    <t>Total Value</t>
  </si>
  <si>
    <t>Community Centre Items</t>
  </si>
  <si>
    <t>Community Centre Café Items</t>
  </si>
  <si>
    <t>Bwncws Y Bannau</t>
  </si>
  <si>
    <t>artist easel</t>
  </si>
  <si>
    <t>Community Parks and outdoor spaces</t>
  </si>
  <si>
    <t>craft storage unit</t>
  </si>
  <si>
    <t xml:space="preserve">Heavy Duty Racking </t>
  </si>
  <si>
    <t>What3Words</t>
  </si>
  <si>
    <t>coshh cupboard</t>
  </si>
  <si>
    <t>Flammable Liquid Storage Cupboard</t>
  </si>
  <si>
    <t>evacuation chair</t>
  </si>
  <si>
    <t>Wheel chair</t>
  </si>
  <si>
    <t>Heavy Duty Steel Filing Cabinet, 4 Drawer</t>
  </si>
  <si>
    <t>Pre 2017</t>
  </si>
  <si>
    <t>Unable to determine value during review. Nominal value recorded in absence of known purchase price Will continue to work to update in next financial year.</t>
  </si>
  <si>
    <t>Unknown</t>
  </si>
  <si>
    <t>Nominal</t>
  </si>
  <si>
    <t>blue tables</t>
  </si>
  <si>
    <t>Estimated current market value based on similar items (2025 estimate)</t>
  </si>
  <si>
    <t>Fridge</t>
  </si>
  <si>
    <t>Freezer</t>
  </si>
  <si>
    <t>Wire sheling unit</t>
  </si>
  <si>
    <t>Book Cases</t>
  </si>
  <si>
    <t>CCTV System</t>
  </si>
  <si>
    <t>Dessert display refridgeration unit</t>
  </si>
  <si>
    <t>Bowls container</t>
  </si>
  <si>
    <t>Cooker</t>
  </si>
  <si>
    <t>Panini Contact grill Ribbed</t>
  </si>
  <si>
    <t>4 step ladder</t>
  </si>
  <si>
    <t>Indesit frIdge</t>
  </si>
  <si>
    <t>Russell hobbs microwave</t>
  </si>
  <si>
    <t>Gifted</t>
  </si>
  <si>
    <t>custom made square tables</t>
  </si>
  <si>
    <t>Storage rooms</t>
  </si>
  <si>
    <t>Semi Circle table</t>
  </si>
  <si>
    <t>Round tables</t>
  </si>
  <si>
    <t>Computer monitor</t>
  </si>
  <si>
    <t>Henry Vacuum Cleaner</t>
  </si>
  <si>
    <t>Arm chair</t>
  </si>
  <si>
    <t>Electric heater</t>
  </si>
  <si>
    <t>Computer desk</t>
  </si>
  <si>
    <t>Office small draws</t>
  </si>
  <si>
    <t>Made in House</t>
  </si>
  <si>
    <t>00043</t>
  </si>
  <si>
    <t>00044</t>
  </si>
  <si>
    <t>00045</t>
  </si>
  <si>
    <t>00046</t>
  </si>
  <si>
    <t>00047</t>
  </si>
  <si>
    <t>00048</t>
  </si>
  <si>
    <t>00049</t>
  </si>
  <si>
    <t>00050</t>
  </si>
  <si>
    <t>00051</t>
  </si>
  <si>
    <t>00052</t>
  </si>
  <si>
    <t>00053</t>
  </si>
  <si>
    <t>00054</t>
  </si>
  <si>
    <t>00055</t>
  </si>
  <si>
    <t>00056</t>
  </si>
  <si>
    <t>00057</t>
  </si>
  <si>
    <t>00058</t>
  </si>
  <si>
    <t>00059</t>
  </si>
  <si>
    <t>00060</t>
  </si>
  <si>
    <t>00061</t>
  </si>
  <si>
    <t>00062</t>
  </si>
  <si>
    <t>00063</t>
  </si>
  <si>
    <t>00064</t>
  </si>
  <si>
    <t>00065</t>
  </si>
  <si>
    <t>00066</t>
  </si>
  <si>
    <t>00067</t>
  </si>
  <si>
    <t>00068</t>
  </si>
  <si>
    <t>00069</t>
  </si>
  <si>
    <t>00070</t>
  </si>
  <si>
    <t>00071</t>
  </si>
  <si>
    <t>00072</t>
  </si>
  <si>
    <t>00073</t>
  </si>
  <si>
    <t>00074</t>
  </si>
  <si>
    <t>00075</t>
  </si>
  <si>
    <t>00076</t>
  </si>
  <si>
    <t>00077</t>
  </si>
  <si>
    <t>00078</t>
  </si>
  <si>
    <t>00079</t>
  </si>
  <si>
    <t>00080</t>
  </si>
  <si>
    <t>00081</t>
  </si>
  <si>
    <t>00082</t>
  </si>
  <si>
    <t>00083</t>
  </si>
  <si>
    <t>00084</t>
  </si>
  <si>
    <t>00085</t>
  </si>
  <si>
    <t>00086</t>
  </si>
  <si>
    <t>00087</t>
  </si>
  <si>
    <t>00088</t>
  </si>
  <si>
    <t>00089</t>
  </si>
  <si>
    <t>00090</t>
  </si>
  <si>
    <t>00091</t>
  </si>
  <si>
    <t>00092</t>
  </si>
  <si>
    <t>00093</t>
  </si>
  <si>
    <t>00094</t>
  </si>
  <si>
    <t>00095</t>
  </si>
  <si>
    <t>00096</t>
  </si>
  <si>
    <t>00097</t>
  </si>
  <si>
    <t>00098</t>
  </si>
  <si>
    <t>00099</t>
  </si>
  <si>
    <t>00100</t>
  </si>
  <si>
    <t>00101</t>
  </si>
  <si>
    <t>00102</t>
  </si>
  <si>
    <t>00103</t>
  </si>
  <si>
    <t>00104</t>
  </si>
  <si>
    <t>00105</t>
  </si>
  <si>
    <t>00106</t>
  </si>
  <si>
    <t>00107</t>
  </si>
  <si>
    <t>00108</t>
  </si>
  <si>
    <t>00109</t>
  </si>
  <si>
    <t>00110</t>
  </si>
  <si>
    <t>Estimated acquisition prior to 2017, no purchase record available. Unable to determine value during review. Nominal value recorded in absence of known purchase price Will continue to work to update in next financial year.</t>
  </si>
  <si>
    <t>Hand made by member of staff.</t>
  </si>
  <si>
    <t>Local resident</t>
  </si>
  <si>
    <t>banggood</t>
  </si>
  <si>
    <t>20 liter diesel can</t>
  </si>
  <si>
    <t>Light brown Vaneered desks with metal frames</t>
  </si>
  <si>
    <t>with staff</t>
  </si>
  <si>
    <t>00111</t>
  </si>
  <si>
    <t>00112</t>
  </si>
  <si>
    <t>00113</t>
  </si>
  <si>
    <t>00114</t>
  </si>
  <si>
    <t>00254</t>
  </si>
  <si>
    <t>00115</t>
  </si>
  <si>
    <t>00116</t>
  </si>
  <si>
    <t>00117</t>
  </si>
  <si>
    <t>00118</t>
  </si>
  <si>
    <t>00119</t>
  </si>
  <si>
    <t>00120</t>
  </si>
  <si>
    <t>00121</t>
  </si>
  <si>
    <t>00122</t>
  </si>
  <si>
    <t>00123</t>
  </si>
  <si>
    <t>00124</t>
  </si>
  <si>
    <t>00125</t>
  </si>
  <si>
    <t>00126</t>
  </si>
  <si>
    <t>00127</t>
  </si>
  <si>
    <t>00128</t>
  </si>
  <si>
    <t>00129</t>
  </si>
  <si>
    <t>00130</t>
  </si>
  <si>
    <t>00131</t>
  </si>
  <si>
    <t>00132</t>
  </si>
  <si>
    <t>00133</t>
  </si>
  <si>
    <t>00134</t>
  </si>
  <si>
    <t>00135</t>
  </si>
  <si>
    <t>00136</t>
  </si>
  <si>
    <t>00137</t>
  </si>
  <si>
    <t>00138</t>
  </si>
  <si>
    <t>00139</t>
  </si>
  <si>
    <t>00140</t>
  </si>
  <si>
    <t>00141</t>
  </si>
  <si>
    <t>00142</t>
  </si>
  <si>
    <t>00143</t>
  </si>
  <si>
    <t>00144</t>
  </si>
  <si>
    <t>00145</t>
  </si>
  <si>
    <t>00146</t>
  </si>
  <si>
    <t>00147</t>
  </si>
  <si>
    <t>00148</t>
  </si>
  <si>
    <t>00248</t>
  </si>
  <si>
    <t>00149</t>
  </si>
  <si>
    <t>00150</t>
  </si>
  <si>
    <t>00151</t>
  </si>
  <si>
    <t>00152</t>
  </si>
  <si>
    <t>00153</t>
  </si>
  <si>
    <t>00154</t>
  </si>
  <si>
    <t>00155</t>
  </si>
  <si>
    <t>00156</t>
  </si>
  <si>
    <t>00157</t>
  </si>
  <si>
    <t>00158</t>
  </si>
  <si>
    <t>00159</t>
  </si>
  <si>
    <t>00160</t>
  </si>
  <si>
    <t>00161</t>
  </si>
  <si>
    <t>00162</t>
  </si>
  <si>
    <t>00163</t>
  </si>
  <si>
    <t>00164</t>
  </si>
  <si>
    <t>00165</t>
  </si>
  <si>
    <t>00166</t>
  </si>
  <si>
    <t>00167</t>
  </si>
  <si>
    <t>00168</t>
  </si>
  <si>
    <t>00169</t>
  </si>
  <si>
    <t>00170</t>
  </si>
  <si>
    <t>00171</t>
  </si>
  <si>
    <t>00172</t>
  </si>
  <si>
    <t>00173</t>
  </si>
  <si>
    <t>00174</t>
  </si>
  <si>
    <t>00175</t>
  </si>
  <si>
    <t>00176</t>
  </si>
  <si>
    <t>00177</t>
  </si>
  <si>
    <t>00178</t>
  </si>
  <si>
    <t>00179</t>
  </si>
  <si>
    <t>00180</t>
  </si>
  <si>
    <t>00181</t>
  </si>
  <si>
    <t>00182</t>
  </si>
  <si>
    <t>00282</t>
  </si>
  <si>
    <t>00183</t>
  </si>
  <si>
    <t>00184</t>
  </si>
  <si>
    <t>00185</t>
  </si>
  <si>
    <t>00186</t>
  </si>
  <si>
    <t>00187</t>
  </si>
  <si>
    <t>00188</t>
  </si>
  <si>
    <t>00189</t>
  </si>
  <si>
    <t>00190</t>
  </si>
  <si>
    <t>00191</t>
  </si>
  <si>
    <t>00192</t>
  </si>
  <si>
    <t>00193</t>
  </si>
  <si>
    <t>00194</t>
  </si>
  <si>
    <t>00195</t>
  </si>
  <si>
    <t>00196</t>
  </si>
  <si>
    <t>00197</t>
  </si>
  <si>
    <t>00198</t>
  </si>
  <si>
    <t>00199</t>
  </si>
  <si>
    <t>00200</t>
  </si>
  <si>
    <t>00201</t>
  </si>
  <si>
    <t>00202</t>
  </si>
  <si>
    <t>00203</t>
  </si>
  <si>
    <t>00204</t>
  </si>
  <si>
    <t>00205</t>
  </si>
  <si>
    <t>00206</t>
  </si>
  <si>
    <t>00207</t>
  </si>
  <si>
    <t>00208</t>
  </si>
  <si>
    <t>00209</t>
  </si>
  <si>
    <t>00210</t>
  </si>
  <si>
    <t>00211</t>
  </si>
  <si>
    <t>00212</t>
  </si>
  <si>
    <t>00213</t>
  </si>
  <si>
    <t>00214</t>
  </si>
  <si>
    <t>00215</t>
  </si>
  <si>
    <t>00216</t>
  </si>
  <si>
    <t>00217</t>
  </si>
  <si>
    <t>00218</t>
  </si>
  <si>
    <t>00219</t>
  </si>
  <si>
    <t>00220</t>
  </si>
  <si>
    <t>00221</t>
  </si>
  <si>
    <t>00222</t>
  </si>
  <si>
    <t>00223</t>
  </si>
  <si>
    <t>00224</t>
  </si>
  <si>
    <t>00225</t>
  </si>
  <si>
    <t>00226</t>
  </si>
  <si>
    <t>00227</t>
  </si>
  <si>
    <t>00228</t>
  </si>
  <si>
    <t>00229</t>
  </si>
  <si>
    <t>00230</t>
  </si>
  <si>
    <t>00231</t>
  </si>
  <si>
    <t>00232</t>
  </si>
  <si>
    <t>00233</t>
  </si>
  <si>
    <t>00234</t>
  </si>
  <si>
    <t>00235</t>
  </si>
  <si>
    <t>00236</t>
  </si>
  <si>
    <t>00237</t>
  </si>
  <si>
    <t>00238</t>
  </si>
  <si>
    <t>00239</t>
  </si>
  <si>
    <t>00240</t>
  </si>
  <si>
    <t>00241</t>
  </si>
  <si>
    <t>00242</t>
  </si>
  <si>
    <t>00243</t>
  </si>
  <si>
    <t>00244</t>
  </si>
  <si>
    <t>00245</t>
  </si>
  <si>
    <t>00246</t>
  </si>
  <si>
    <t>00247</t>
  </si>
  <si>
    <t>00249</t>
  </si>
  <si>
    <t>00250</t>
  </si>
  <si>
    <t>00251</t>
  </si>
  <si>
    <t>00252</t>
  </si>
  <si>
    <t>00253</t>
  </si>
  <si>
    <t>00255</t>
  </si>
  <si>
    <t>00256</t>
  </si>
  <si>
    <t>00257</t>
  </si>
  <si>
    <t>00258</t>
  </si>
  <si>
    <t>00259</t>
  </si>
  <si>
    <t>00260</t>
  </si>
  <si>
    <t>00261</t>
  </si>
  <si>
    <t>00262</t>
  </si>
  <si>
    <t>00263</t>
  </si>
  <si>
    <t>00264</t>
  </si>
  <si>
    <t>00265</t>
  </si>
  <si>
    <t>00266</t>
  </si>
  <si>
    <t>00267</t>
  </si>
  <si>
    <t>00268</t>
  </si>
  <si>
    <t>00269</t>
  </si>
  <si>
    <t>00270</t>
  </si>
  <si>
    <t>00271</t>
  </si>
  <si>
    <t>00272</t>
  </si>
  <si>
    <t>00273</t>
  </si>
  <si>
    <t>00274</t>
  </si>
  <si>
    <t>00275</t>
  </si>
  <si>
    <t>00276</t>
  </si>
  <si>
    <t>00277</t>
  </si>
  <si>
    <t>00278</t>
  </si>
  <si>
    <t>00279</t>
  </si>
  <si>
    <t>00280</t>
  </si>
  <si>
    <t>00281</t>
  </si>
  <si>
    <t>00283</t>
  </si>
  <si>
    <t>00284</t>
  </si>
  <si>
    <t>00285</t>
  </si>
  <si>
    <t>00286</t>
  </si>
  <si>
    <t>00287</t>
  </si>
  <si>
    <t>00288</t>
  </si>
  <si>
    <t>00289</t>
  </si>
  <si>
    <t>00290</t>
  </si>
  <si>
    <t>00291</t>
  </si>
  <si>
    <t>00292</t>
  </si>
  <si>
    <t>00293</t>
  </si>
  <si>
    <t>00294</t>
  </si>
  <si>
    <t>00295</t>
  </si>
  <si>
    <t>00296</t>
  </si>
  <si>
    <t>00297</t>
  </si>
  <si>
    <t>00298</t>
  </si>
  <si>
    <t>00299</t>
  </si>
  <si>
    <t>00300</t>
  </si>
  <si>
    <t>00301</t>
  </si>
  <si>
    <t>00302</t>
  </si>
  <si>
    <t>00303</t>
  </si>
  <si>
    <t>00304</t>
  </si>
  <si>
    <t>00305</t>
  </si>
  <si>
    <t>00306</t>
  </si>
  <si>
    <t>00307</t>
  </si>
  <si>
    <t>00308</t>
  </si>
  <si>
    <t>00309</t>
  </si>
  <si>
    <t>00310</t>
  </si>
  <si>
    <t>00311</t>
  </si>
  <si>
    <t>00312</t>
  </si>
  <si>
    <t>00313</t>
  </si>
  <si>
    <t>00314</t>
  </si>
  <si>
    <t>00315</t>
  </si>
  <si>
    <t>00316</t>
  </si>
  <si>
    <t>00326</t>
  </si>
  <si>
    <t>00317</t>
  </si>
  <si>
    <t>00318</t>
  </si>
  <si>
    <t>00319</t>
  </si>
  <si>
    <t>00320</t>
  </si>
  <si>
    <t>00321</t>
  </si>
  <si>
    <t>00322</t>
  </si>
  <si>
    <t>00323</t>
  </si>
  <si>
    <t>00324</t>
  </si>
  <si>
    <t>00325</t>
  </si>
  <si>
    <t>00327</t>
  </si>
  <si>
    <t>00328</t>
  </si>
  <si>
    <t>0329</t>
  </si>
  <si>
    <t>0330</t>
  </si>
  <si>
    <t>0331</t>
  </si>
  <si>
    <t>0332</t>
  </si>
  <si>
    <t>0333</t>
  </si>
  <si>
    <t>0334</t>
  </si>
  <si>
    <t>0335</t>
  </si>
  <si>
    <t>0336</t>
  </si>
  <si>
    <t>0337</t>
  </si>
  <si>
    <t>0338</t>
  </si>
  <si>
    <t>0339</t>
  </si>
  <si>
    <t>0340</t>
  </si>
  <si>
    <t>0341</t>
  </si>
  <si>
    <t>0342</t>
  </si>
  <si>
    <t>0343</t>
  </si>
  <si>
    <t>0344</t>
  </si>
  <si>
    <t>0345</t>
  </si>
  <si>
    <t>Insurance Replacement Value (IRV)</t>
  </si>
  <si>
    <t>Open Market Value (OMV)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</si>
</sst>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dd/mm/yyyy;@"/>
    <numFmt numFmtId="166" formatCode="_-[$£-809]* #,##0.00_-;\-[$£-809]* #,##0.00_-;_-[$£-809]* &quot;-&quot;??_-;_-@_-"/>
  </numFmts>
  <fonts count="28" x14ac:knownFonts="1">
    <font>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sz val="11"/>
      <color rgb="FF9C0006"/>
      <name val="Calibri"/>
      <scheme val="minor"/>
    </font>
    <font>
      <sz val="11"/>
      <color rgb="FF9C5700"/>
      <name val="Calibri"/>
      <scheme val="minor"/>
    </font>
    <font>
      <u/>
      <sz val="18"/>
      <color theme="1"/>
      <name val="Calibri"/>
      <family val="2"/>
      <scheme val="minor"/>
    </font>
    <font>
      <b/>
      <i/>
      <sz val="11"/>
      <color theme="1"/>
      <name val="Calibri"/>
      <family val="2"/>
      <scheme val="minor"/>
    </font>
    <font>
      <b/>
      <u/>
      <sz val="12"/>
      <color theme="1"/>
      <name val="Calibri"/>
      <family val="2"/>
      <scheme val="minor"/>
    </font>
    <font>
      <u/>
      <sz val="11"/>
      <color theme="1"/>
      <name val="Calibri"/>
      <family val="2"/>
      <scheme val="minor"/>
    </font>
    <font>
      <sz val="11"/>
      <color rgb="FF9C0006"/>
      <name val="Calibri"/>
      <family val="2"/>
      <scheme val="minor"/>
    </font>
    <font>
      <sz val="8"/>
      <name val="Calibri"/>
      <family val="2"/>
      <scheme val="minor"/>
    </font>
    <font>
      <b/>
      <u/>
      <sz val="22"/>
      <color theme="1"/>
      <name val="Calibri"/>
      <family val="2"/>
      <scheme val="minor"/>
    </font>
    <font>
      <b/>
      <u/>
      <sz val="16"/>
      <color theme="1"/>
      <name val="Calibri"/>
      <family val="2"/>
      <scheme val="minor"/>
    </font>
    <font>
      <sz val="11"/>
      <color rgb="FF000000"/>
      <name val="Calibri"/>
      <scheme val="minor"/>
    </font>
    <font>
      <sz val="11"/>
      <color rgb="FF000000"/>
      <name val="Calibri"/>
      <family val="2"/>
      <scheme val="minor"/>
    </font>
    <font>
      <sz val="11"/>
      <color theme="5" tint="-0.249977111117893"/>
      <name val="Calibri"/>
      <family val="2"/>
      <scheme val="minor"/>
    </font>
    <font>
      <sz val="11"/>
      <color rgb="FF000000"/>
      <name val="Calibri"/>
      <charset val="1"/>
    </font>
    <font>
      <sz val="11"/>
      <color rgb="FF000000"/>
      <name val="Calibri"/>
      <family val="2"/>
    </font>
    <font>
      <sz val="11"/>
      <color rgb="FF000000"/>
      <name val="Aptos Narrow"/>
      <family val="2"/>
    </font>
    <font>
      <sz val="11"/>
      <color rgb="FF444444"/>
      <name val="Calibri"/>
      <charset val="1"/>
    </font>
    <font>
      <sz val="11"/>
      <color rgb="FF242424"/>
      <name val="Aptos Narrow"/>
      <charset val="1"/>
    </font>
    <font>
      <sz val="12"/>
      <color rgb="FF000000"/>
      <name val="Calibri"/>
      <family val="2"/>
    </font>
    <font>
      <sz val="11"/>
      <color theme="1"/>
      <name val="Calibri"/>
      <family val="2"/>
      <scheme val="minor"/>
    </font>
    <font>
      <sz val="11"/>
      <color rgb="FF000000"/>
      <name val="Calibri"/>
    </font>
    <font>
      <sz val="11"/>
      <color rgb="FF000000"/>
      <name val="Aptos Narrow"/>
    </font>
    <font>
      <sz val="10"/>
      <color rgb="FF000000"/>
      <name val="Arial"/>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499984740745262"/>
        <bgColor indexed="64"/>
      </patternFill>
    </fill>
    <fill>
      <patternFill patternType="solid">
        <fgColor rgb="FFFFC7CE"/>
        <bgColor indexed="64"/>
      </patternFill>
    </fill>
    <fill>
      <patternFill patternType="solid">
        <fgColor theme="0"/>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rgb="FF000000"/>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right/>
      <top style="thin">
        <color rgb="FF000000"/>
      </top>
      <bottom/>
      <diagonal/>
    </border>
  </borders>
  <cellStyleXfs count="4">
    <xf numFmtId="0" fontId="0" fillId="0" borderId="0"/>
    <xf numFmtId="0" fontId="5" fillId="2" borderId="0" applyNumberFormat="0" applyBorder="0" applyAlignment="0" applyProtection="0"/>
    <xf numFmtId="0" fontId="6" fillId="3" borderId="0" applyNumberFormat="0" applyBorder="0" applyAlignment="0" applyProtection="0"/>
    <xf numFmtId="44" fontId="24" fillId="0" borderId="0" applyFont="0" applyFill="0" applyBorder="0" applyAlignment="0" applyProtection="0"/>
  </cellStyleXfs>
  <cellXfs count="224">
    <xf numFmtId="0" fontId="0" fillId="0" borderId="0" xfId="0"/>
    <xf numFmtId="0" fontId="0" fillId="0" borderId="0" xfId="0" applyAlignment="1">
      <alignment wrapText="1"/>
    </xf>
    <xf numFmtId="0" fontId="1" fillId="0" borderId="0" xfId="0" applyFont="1"/>
    <xf numFmtId="0" fontId="1" fillId="0" borderId="1" xfId="0" applyFont="1" applyBorder="1"/>
    <xf numFmtId="0" fontId="0" fillId="0" borderId="1" xfId="0" applyBorder="1" applyAlignment="1">
      <alignment wrapText="1"/>
    </xf>
    <xf numFmtId="0" fontId="0" fillId="0" borderId="1" xfId="0" applyBorder="1"/>
    <xf numFmtId="164" fontId="0" fillId="0" borderId="1" xfId="0" applyNumberFormat="1" applyBorder="1"/>
    <xf numFmtId="164" fontId="0" fillId="0" borderId="0" xfId="0" applyNumberFormat="1"/>
    <xf numFmtId="0" fontId="0" fillId="0" borderId="3" xfId="0" applyBorder="1"/>
    <xf numFmtId="0" fontId="0" fillId="0" borderId="6" xfId="0" applyBorder="1"/>
    <xf numFmtId="0" fontId="0" fillId="0" borderId="8" xfId="0" applyBorder="1"/>
    <xf numFmtId="0" fontId="0" fillId="0" borderId="9" xfId="0" applyBorder="1"/>
    <xf numFmtId="0" fontId="1" fillId="0" borderId="1"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6" xfId="0" applyFont="1" applyBorder="1" applyAlignment="1">
      <alignment wrapText="1"/>
    </xf>
    <xf numFmtId="164" fontId="1" fillId="0" borderId="3" xfId="0" applyNumberFormat="1" applyFont="1" applyBorder="1" applyAlignment="1">
      <alignment wrapText="1"/>
    </xf>
    <xf numFmtId="164" fontId="1" fillId="0" borderId="1" xfId="0" applyNumberFormat="1" applyFont="1" applyBorder="1" applyAlignment="1">
      <alignment wrapText="1"/>
    </xf>
    <xf numFmtId="164" fontId="1" fillId="0" borderId="8" xfId="0" applyNumberFormat="1" applyFont="1" applyBorder="1"/>
    <xf numFmtId="0" fontId="4" fillId="0" borderId="0" xfId="0" applyFont="1"/>
    <xf numFmtId="0" fontId="2"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wrapText="1"/>
    </xf>
    <xf numFmtId="0" fontId="1" fillId="0" borderId="5" xfId="0" applyFont="1" applyBorder="1" applyAlignment="1">
      <alignment horizontal="center" wrapText="1"/>
    </xf>
    <xf numFmtId="14" fontId="0" fillId="0" borderId="5" xfId="0" applyNumberFormat="1" applyBorder="1" applyAlignment="1">
      <alignment horizontal="center"/>
    </xf>
    <xf numFmtId="17" fontId="0" fillId="0" borderId="5" xfId="0" applyNumberFormat="1" applyBorder="1" applyAlignment="1">
      <alignment horizontal="center"/>
    </xf>
    <xf numFmtId="14" fontId="1" fillId="0" borderId="7" xfId="0" applyNumberFormat="1" applyFont="1" applyBorder="1" applyAlignment="1">
      <alignment horizontal="center"/>
    </xf>
    <xf numFmtId="0" fontId="3" fillId="0" borderId="5" xfId="0" applyFont="1" applyBorder="1" applyAlignment="1">
      <alignment horizontal="left"/>
    </xf>
    <xf numFmtId="0" fontId="0" fillId="0" borderId="11" xfId="0" applyBorder="1"/>
    <xf numFmtId="14" fontId="0" fillId="0" borderId="1" xfId="0" applyNumberFormat="1" applyBorder="1"/>
    <xf numFmtId="0" fontId="0" fillId="0" borderId="0" xfId="0" applyAlignment="1">
      <alignment horizontal="center" wrapText="1"/>
    </xf>
    <xf numFmtId="0" fontId="1"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1" fillId="0" borderId="0" xfId="0" applyFont="1" applyAlignment="1">
      <alignment wrapText="1"/>
    </xf>
    <xf numFmtId="0" fontId="7" fillId="0" borderId="0" xfId="0" applyFont="1"/>
    <xf numFmtId="0" fontId="9" fillId="0" borderId="0" xfId="0" applyFont="1"/>
    <xf numFmtId="0" fontId="10" fillId="0" borderId="0" xfId="0" applyFont="1"/>
    <xf numFmtId="0" fontId="11" fillId="2" borderId="1" xfId="1" applyFont="1" applyBorder="1"/>
    <xf numFmtId="0" fontId="1" fillId="0" borderId="1" xfId="0" applyFont="1" applyBorder="1" applyAlignment="1">
      <alignment horizontal="center" wrapText="1"/>
    </xf>
    <xf numFmtId="0" fontId="0" fillId="0" borderId="13" xfId="0" applyBorder="1"/>
    <xf numFmtId="0" fontId="0" fillId="0" borderId="12" xfId="0" applyBorder="1"/>
    <xf numFmtId="0" fontId="0" fillId="0" borderId="17" xfId="0" applyBorder="1"/>
    <xf numFmtId="0" fontId="0" fillId="0" borderId="18" xfId="0" applyBorder="1"/>
    <xf numFmtId="0" fontId="1" fillId="0" borderId="3" xfId="0" applyFont="1" applyBorder="1" applyAlignment="1">
      <alignment horizontal="center" wrapText="1"/>
    </xf>
    <xf numFmtId="0" fontId="1" fillId="0" borderId="17" xfId="0" applyFont="1" applyBorder="1" applyAlignment="1">
      <alignment horizontal="center" wrapText="1"/>
    </xf>
    <xf numFmtId="0" fontId="1" fillId="0" borderId="4" xfId="0" applyFont="1" applyBorder="1" applyAlignment="1">
      <alignment horizontal="center" wrapText="1"/>
    </xf>
    <xf numFmtId="0" fontId="1" fillId="0" borderId="17" xfId="0" applyFont="1" applyBorder="1"/>
    <xf numFmtId="14" fontId="1" fillId="4" borderId="8" xfId="0" applyNumberFormat="1" applyFont="1" applyFill="1" applyBorder="1" applyAlignment="1">
      <alignment horizontal="center"/>
    </xf>
    <xf numFmtId="0" fontId="0" fillId="4" borderId="8" xfId="0" applyFill="1" applyBorder="1"/>
    <xf numFmtId="49" fontId="0" fillId="0" borderId="5" xfId="0" applyNumberFormat="1" applyBorder="1"/>
    <xf numFmtId="0" fontId="0" fillId="4" borderId="9" xfId="0" applyFill="1" applyBorder="1"/>
    <xf numFmtId="0" fontId="0" fillId="4" borderId="6" xfId="0" applyFill="1" applyBorder="1"/>
    <xf numFmtId="0" fontId="1" fillId="0" borderId="6" xfId="0" applyFont="1" applyBorder="1" applyAlignment="1">
      <alignment horizontal="center" wrapText="1"/>
    </xf>
    <xf numFmtId="0" fontId="15" fillId="0" borderId="1" xfId="1" applyFont="1" applyFill="1" applyBorder="1"/>
    <xf numFmtId="0" fontId="15" fillId="0" borderId="1" xfId="2" applyFont="1" applyFill="1" applyBorder="1"/>
    <xf numFmtId="0" fontId="16" fillId="0" borderId="1" xfId="0" applyFont="1" applyBorder="1"/>
    <xf numFmtId="0" fontId="15" fillId="6" borderId="1" xfId="2" applyFont="1" applyFill="1" applyBorder="1"/>
    <xf numFmtId="0" fontId="15" fillId="6" borderId="1" xfId="1" applyFont="1" applyFill="1" applyBorder="1"/>
    <xf numFmtId="0" fontId="16" fillId="6" borderId="1" xfId="0" applyFont="1" applyFill="1" applyBorder="1"/>
    <xf numFmtId="0" fontId="17" fillId="5" borderId="1" xfId="0" applyFont="1" applyFill="1" applyBorder="1"/>
    <xf numFmtId="0" fontId="18" fillId="0" borderId="0" xfId="0" applyFont="1"/>
    <xf numFmtId="0" fontId="1" fillId="0" borderId="13" xfId="0" applyFont="1" applyBorder="1" applyAlignment="1">
      <alignment horizontal="center" wrapText="1"/>
    </xf>
    <xf numFmtId="0" fontId="0" fillId="0" borderId="19" xfId="0" applyBorder="1"/>
    <xf numFmtId="0" fontId="19" fillId="6" borderId="31" xfId="0" applyFont="1" applyFill="1" applyBorder="1" applyAlignment="1">
      <alignment wrapText="1"/>
    </xf>
    <xf numFmtId="0" fontId="19" fillId="6" borderId="22" xfId="0" applyFont="1" applyFill="1" applyBorder="1" applyAlignment="1">
      <alignment wrapText="1"/>
    </xf>
    <xf numFmtId="0" fontId="19" fillId="6" borderId="12" xfId="0" applyFont="1" applyFill="1" applyBorder="1"/>
    <xf numFmtId="0" fontId="19" fillId="6" borderId="30" xfId="0" applyFont="1" applyFill="1" applyBorder="1"/>
    <xf numFmtId="0" fontId="21" fillId="6" borderId="22" xfId="0" applyFont="1" applyFill="1" applyBorder="1" applyAlignment="1">
      <alignment wrapText="1"/>
    </xf>
    <xf numFmtId="0" fontId="0" fillId="0" borderId="11" xfId="0" applyBorder="1" applyAlignment="1">
      <alignment wrapText="1"/>
    </xf>
    <xf numFmtId="0" fontId="0" fillId="0" borderId="32" xfId="0" applyBorder="1"/>
    <xf numFmtId="0" fontId="0" fillId="4" borderId="14" xfId="0" applyFill="1" applyBorder="1"/>
    <xf numFmtId="0" fontId="0" fillId="0" borderId="35" xfId="0" applyBorder="1"/>
    <xf numFmtId="0" fontId="4" fillId="0" borderId="25" xfId="0" applyFont="1" applyBorder="1" applyAlignment="1">
      <alignment horizontal="center"/>
    </xf>
    <xf numFmtId="0" fontId="4" fillId="0" borderId="26" xfId="0" applyFont="1" applyBorder="1" applyAlignment="1">
      <alignment horizontal="center"/>
    </xf>
    <xf numFmtId="0" fontId="0" fillId="0" borderId="0" xfId="0" applyAlignment="1">
      <alignment horizontal="center"/>
    </xf>
    <xf numFmtId="0" fontId="1" fillId="0" borderId="0" xfId="0" applyFont="1" applyAlignment="1">
      <alignment horizontal="center" wrapText="1"/>
    </xf>
    <xf numFmtId="0" fontId="7" fillId="0" borderId="0" xfId="0" applyFont="1" applyAlignment="1">
      <alignment horizontal="center"/>
    </xf>
    <xf numFmtId="0" fontId="1" fillId="0" borderId="0" xfId="0" applyFont="1" applyAlignment="1">
      <alignment horizontal="left"/>
    </xf>
    <xf numFmtId="0" fontId="0" fillId="0" borderId="0" xfId="0" applyAlignment="1">
      <alignment horizontal="left"/>
    </xf>
    <xf numFmtId="0" fontId="4" fillId="0" borderId="23" xfId="0" applyFont="1" applyBorder="1" applyAlignment="1">
      <alignment horizontal="center"/>
    </xf>
    <xf numFmtId="0" fontId="4" fillId="0" borderId="24"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8"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8" fontId="0" fillId="0" borderId="1" xfId="0" applyNumberFormat="1" applyBorder="1"/>
    <xf numFmtId="0" fontId="22" fillId="0" borderId="1" xfId="0" applyFont="1" applyBorder="1"/>
    <xf numFmtId="0" fontId="19" fillId="0" borderId="1" xfId="0" applyFont="1" applyBorder="1"/>
    <xf numFmtId="0" fontId="15" fillId="0" borderId="11" xfId="1" applyFont="1" applyFill="1" applyBorder="1"/>
    <xf numFmtId="0" fontId="0" fillId="6" borderId="1" xfId="0" applyFill="1" applyBorder="1"/>
    <xf numFmtId="0" fontId="19" fillId="6" borderId="38" xfId="0" applyFont="1" applyFill="1" applyBorder="1"/>
    <xf numFmtId="0" fontId="19" fillId="6" borderId="1" xfId="0" applyFont="1" applyFill="1" applyBorder="1"/>
    <xf numFmtId="0" fontId="0" fillId="0" borderId="36" xfId="0" applyBorder="1"/>
    <xf numFmtId="0" fontId="23" fillId="0" borderId="1" xfId="0" applyFont="1" applyBorder="1"/>
    <xf numFmtId="0" fontId="20" fillId="0" borderId="1" xfId="0" applyFont="1" applyBorder="1"/>
    <xf numFmtId="0" fontId="0" fillId="0" borderId="0" xfId="0" applyBorder="1"/>
    <xf numFmtId="0" fontId="4" fillId="0" borderId="40" xfId="0" applyFont="1" applyBorder="1" applyAlignment="1">
      <alignment horizontal="center" wrapText="1"/>
    </xf>
    <xf numFmtId="0" fontId="4" fillId="0" borderId="27" xfId="0" applyFont="1" applyBorder="1" applyAlignment="1">
      <alignment horizontal="center" wrapText="1"/>
    </xf>
    <xf numFmtId="0" fontId="0" fillId="0" borderId="34" xfId="0" applyBorder="1"/>
    <xf numFmtId="0" fontId="0" fillId="4" borderId="43" xfId="0" applyFill="1" applyBorder="1"/>
    <xf numFmtId="0" fontId="25" fillId="6" borderId="1" xfId="0" applyFont="1" applyFill="1" applyBorder="1"/>
    <xf numFmtId="0" fontId="26" fillId="0" borderId="0" xfId="0" applyFont="1"/>
    <xf numFmtId="0" fontId="25" fillId="0" borderId="20" xfId="0" applyFont="1" applyBorder="1"/>
    <xf numFmtId="0" fontId="26" fillId="0" borderId="12" xfId="0" applyFont="1" applyBorder="1"/>
    <xf numFmtId="0" fontId="27" fillId="0" borderId="20" xfId="0" applyFont="1" applyBorder="1"/>
    <xf numFmtId="0" fontId="25" fillId="0" borderId="21" xfId="0" applyFont="1" applyBorder="1"/>
    <xf numFmtId="0" fontId="26" fillId="0" borderId="30" xfId="0" applyFont="1" applyBorder="1"/>
    <xf numFmtId="0" fontId="0" fillId="0" borderId="37" xfId="0" applyBorder="1"/>
    <xf numFmtId="0" fontId="0" fillId="4" borderId="33" xfId="0" applyFill="1" applyBorder="1"/>
    <xf numFmtId="0" fontId="0" fillId="4" borderId="45" xfId="0" applyFill="1" applyBorder="1"/>
    <xf numFmtId="0" fontId="0" fillId="0" borderId="47" xfId="0" applyBorder="1"/>
    <xf numFmtId="0" fontId="1" fillId="0" borderId="48" xfId="0" applyFont="1" applyBorder="1" applyAlignment="1">
      <alignment horizontal="center" wrapText="1"/>
    </xf>
    <xf numFmtId="0" fontId="1" fillId="0" borderId="49" xfId="0" applyFont="1" applyBorder="1" applyAlignment="1">
      <alignment horizontal="center" wrapText="1"/>
    </xf>
    <xf numFmtId="0" fontId="1" fillId="0" borderId="50" xfId="0" applyFont="1" applyBorder="1" applyAlignment="1">
      <alignment horizontal="center" wrapText="1"/>
    </xf>
    <xf numFmtId="0" fontId="0" fillId="4" borderId="51" xfId="0" applyFill="1" applyBorder="1"/>
    <xf numFmtId="0" fontId="0" fillId="4" borderId="32" xfId="0" applyFill="1" applyBorder="1"/>
    <xf numFmtId="0" fontId="0" fillId="0" borderId="52" xfId="0" applyBorder="1"/>
    <xf numFmtId="0" fontId="0" fillId="0" borderId="50" xfId="0" applyBorder="1"/>
    <xf numFmtId="0" fontId="0" fillId="0" borderId="48" xfId="0" applyBorder="1"/>
    <xf numFmtId="0" fontId="1" fillId="0" borderId="32" xfId="0" applyFont="1" applyBorder="1" applyAlignment="1">
      <alignment horizontal="center" wrapText="1"/>
    </xf>
    <xf numFmtId="0" fontId="1" fillId="0" borderId="35" xfId="0" applyFont="1" applyBorder="1" applyAlignment="1">
      <alignment horizontal="center" wrapText="1"/>
    </xf>
    <xf numFmtId="0" fontId="0" fillId="4" borderId="50" xfId="0" applyFill="1" applyBorder="1"/>
    <xf numFmtId="0" fontId="0" fillId="0" borderId="53" xfId="0" applyBorder="1"/>
    <xf numFmtId="0" fontId="0" fillId="0" borderId="54" xfId="0" applyBorder="1"/>
    <xf numFmtId="0" fontId="0" fillId="0" borderId="55" xfId="0" applyBorder="1"/>
    <xf numFmtId="0" fontId="0" fillId="6" borderId="0" xfId="0" applyFill="1" applyBorder="1"/>
    <xf numFmtId="0" fontId="4" fillId="0" borderId="56" xfId="0" applyFont="1" applyBorder="1" applyAlignment="1">
      <alignment horizontal="center"/>
    </xf>
    <xf numFmtId="0" fontId="0" fillId="0" borderId="26" xfId="0" applyBorder="1"/>
    <xf numFmtId="0" fontId="0" fillId="0" borderId="57" xfId="0" applyBorder="1"/>
    <xf numFmtId="0" fontId="0" fillId="6" borderId="0" xfId="0" applyFill="1"/>
    <xf numFmtId="0" fontId="1" fillId="0" borderId="54" xfId="0" applyFont="1" applyBorder="1" applyAlignment="1">
      <alignment horizontal="center" wrapText="1"/>
    </xf>
    <xf numFmtId="0" fontId="1" fillId="0" borderId="58" xfId="0" applyFont="1" applyBorder="1" applyAlignment="1">
      <alignment horizontal="center" wrapText="1"/>
    </xf>
    <xf numFmtId="0" fontId="0" fillId="0" borderId="59" xfId="0" applyBorder="1" applyAlignment="1">
      <alignment horizontal="center" vertical="center"/>
    </xf>
    <xf numFmtId="0" fontId="0" fillId="0" borderId="57" xfId="0" applyBorder="1" applyAlignment="1">
      <alignment horizontal="center" vertical="center" wrapText="1"/>
    </xf>
    <xf numFmtId="166" fontId="1" fillId="7" borderId="39" xfId="0" applyNumberFormat="1" applyFont="1" applyFill="1" applyBorder="1"/>
    <xf numFmtId="0" fontId="0" fillId="0" borderId="41" xfId="0" applyBorder="1" applyAlignment="1">
      <alignment horizontal="left"/>
    </xf>
    <xf numFmtId="166" fontId="0" fillId="0" borderId="60" xfId="0" applyNumberFormat="1" applyBorder="1"/>
    <xf numFmtId="44" fontId="0" fillId="0" borderId="0" xfId="3" applyFont="1"/>
    <xf numFmtId="44" fontId="0" fillId="0" borderId="1" xfId="3" applyFont="1" applyBorder="1"/>
    <xf numFmtId="44" fontId="0" fillId="0" borderId="17" xfId="3" applyFont="1" applyBorder="1"/>
    <xf numFmtId="44" fontId="1" fillId="0" borderId="3" xfId="3" applyFont="1" applyBorder="1" applyAlignment="1">
      <alignment horizontal="center" wrapText="1"/>
    </xf>
    <xf numFmtId="44" fontId="0" fillId="0" borderId="11" xfId="3" applyFont="1" applyBorder="1"/>
    <xf numFmtId="44" fontId="1" fillId="0" borderId="8" xfId="3" applyFont="1" applyBorder="1"/>
    <xf numFmtId="44" fontId="1" fillId="6" borderId="0" xfId="3" applyFont="1" applyFill="1" applyBorder="1"/>
    <xf numFmtId="44" fontId="0" fillId="0" borderId="54" xfId="3" applyFont="1" applyBorder="1"/>
    <xf numFmtId="44" fontId="19" fillId="6" borderId="20" xfId="3" applyFont="1" applyFill="1" applyBorder="1" applyAlignment="1">
      <alignment wrapText="1"/>
    </xf>
    <xf numFmtId="44" fontId="19" fillId="6" borderId="21" xfId="3" applyFont="1" applyFill="1" applyBorder="1" applyAlignment="1">
      <alignment wrapText="1"/>
    </xf>
    <xf numFmtId="44" fontId="19" fillId="6" borderId="20" xfId="3" applyFont="1" applyFill="1" applyBorder="1"/>
    <xf numFmtId="44" fontId="19" fillId="6" borderId="21" xfId="3" applyFont="1" applyFill="1" applyBorder="1"/>
    <xf numFmtId="44" fontId="19" fillId="6" borderId="22" xfId="3" applyFont="1" applyFill="1" applyBorder="1"/>
    <xf numFmtId="44" fontId="19" fillId="6" borderId="0" xfId="3" applyFont="1" applyFill="1" applyBorder="1"/>
    <xf numFmtId="44" fontId="1" fillId="0" borderId="33" xfId="3" applyFont="1" applyBorder="1"/>
    <xf numFmtId="44" fontId="1" fillId="0" borderId="13" xfId="3" applyFont="1" applyBorder="1" applyAlignment="1">
      <alignment horizontal="center" wrapText="1"/>
    </xf>
    <xf numFmtId="44" fontId="0" fillId="0" borderId="32" xfId="3" applyFont="1" applyBorder="1"/>
    <xf numFmtId="44" fontId="0" fillId="0" borderId="34" xfId="3" applyFont="1" applyBorder="1"/>
    <xf numFmtId="44" fontId="1" fillId="0" borderId="1" xfId="3" applyFont="1" applyBorder="1"/>
    <xf numFmtId="44" fontId="19" fillId="0" borderId="1" xfId="3" applyFont="1" applyBorder="1"/>
    <xf numFmtId="44" fontId="20" fillId="0" borderId="1" xfId="3" applyFont="1" applyBorder="1"/>
    <xf numFmtId="44" fontId="0" fillId="0" borderId="3" xfId="3" applyFont="1" applyBorder="1"/>
    <xf numFmtId="44" fontId="1" fillId="0" borderId="1" xfId="3" applyFont="1" applyBorder="1" applyAlignment="1">
      <alignment horizontal="center" wrapText="1"/>
    </xf>
    <xf numFmtId="8" fontId="0" fillId="0" borderId="11" xfId="3" applyNumberFormat="1" applyFont="1" applyBorder="1"/>
    <xf numFmtId="44" fontId="0" fillId="0" borderId="15" xfId="3" applyFont="1" applyBorder="1"/>
    <xf numFmtId="44" fontId="0" fillId="0" borderId="12" xfId="3" applyFont="1" applyBorder="1"/>
    <xf numFmtId="44" fontId="25" fillId="0" borderId="20" xfId="3" applyFont="1" applyBorder="1"/>
    <xf numFmtId="0" fontId="18" fillId="0" borderId="1" xfId="0" applyFont="1" applyBorder="1"/>
    <xf numFmtId="0" fontId="25" fillId="0" borderId="1" xfId="0" applyFont="1" applyBorder="1" applyAlignment="1"/>
    <xf numFmtId="0" fontId="0" fillId="0" borderId="0" xfId="0" applyAlignment="1">
      <alignment horizontal="center" vertical="center"/>
    </xf>
    <xf numFmtId="0" fontId="1" fillId="0" borderId="2" xfId="0" applyFont="1" applyBorder="1" applyAlignment="1">
      <alignment horizontal="center" vertical="center" wrapText="1"/>
    </xf>
    <xf numFmtId="14" fontId="0" fillId="0" borderId="5" xfId="0" applyNumberFormat="1" applyBorder="1" applyAlignment="1">
      <alignment horizontal="center" vertical="center"/>
    </xf>
    <xf numFmtId="14" fontId="0" fillId="0" borderId="10" xfId="0" applyNumberFormat="1" applyBorder="1" applyAlignment="1">
      <alignment horizontal="center" vertical="center"/>
    </xf>
    <xf numFmtId="1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5" xfId="0" applyNumberFormat="1" applyBorder="1" applyAlignment="1">
      <alignment horizontal="center" vertical="center"/>
    </xf>
    <xf numFmtId="14" fontId="0" fillId="0" borderId="12" xfId="0" applyNumberFormat="1" applyBorder="1" applyAlignment="1">
      <alignment horizontal="center" vertical="center"/>
    </xf>
    <xf numFmtId="0" fontId="0" fillId="0" borderId="15" xfId="0" applyNumberFormat="1" applyBorder="1" applyAlignment="1">
      <alignment horizontal="center" vertical="center"/>
    </xf>
    <xf numFmtId="14" fontId="1" fillId="4" borderId="8" xfId="0" applyNumberFormat="1" applyFont="1" applyFill="1" applyBorder="1" applyAlignment="1">
      <alignment horizontal="center" vertical="center"/>
    </xf>
    <xf numFmtId="14" fontId="1" fillId="6" borderId="0" xfId="0" applyNumberFormat="1" applyFont="1" applyFill="1" applyBorder="1" applyAlignment="1">
      <alignment horizontal="center" vertical="center"/>
    </xf>
    <xf numFmtId="0" fontId="1" fillId="0" borderId="16" xfId="0" applyFont="1" applyBorder="1" applyAlignment="1">
      <alignment horizontal="center" vertical="center" wrapText="1"/>
    </xf>
    <xf numFmtId="0" fontId="0" fillId="0" borderId="19" xfId="0" applyBorder="1" applyAlignment="1">
      <alignment horizontal="center" vertical="center"/>
    </xf>
    <xf numFmtId="14" fontId="1" fillId="4" borderId="33"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0" fillId="4" borderId="7" xfId="0" applyFill="1" applyBorder="1" applyAlignment="1">
      <alignment horizontal="center" vertical="center"/>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17" fontId="0" fillId="0" borderId="12" xfId="0" applyNumberFormat="1" applyBorder="1" applyAlignment="1">
      <alignment horizontal="center" vertical="center"/>
    </xf>
    <xf numFmtId="0" fontId="0" fillId="0" borderId="25" xfId="0" applyBorder="1" applyAlignment="1">
      <alignment horizontal="center" vertical="center"/>
    </xf>
    <xf numFmtId="14" fontId="19" fillId="0" borderId="1" xfId="0" applyNumberFormat="1" applyFont="1" applyBorder="1" applyAlignment="1">
      <alignment horizontal="center" vertical="center"/>
    </xf>
    <xf numFmtId="14" fontId="20" fillId="0" borderId="1" xfId="0" applyNumberFormat="1" applyFont="1" applyBorder="1" applyAlignment="1">
      <alignment horizontal="center" vertical="center"/>
    </xf>
    <xf numFmtId="0" fontId="1" fillId="0" borderId="5" xfId="0" applyFont="1" applyBorder="1" applyAlignment="1">
      <alignment horizontal="center" vertical="center" wrapText="1"/>
    </xf>
    <xf numFmtId="0" fontId="0" fillId="0" borderId="50" xfId="0" applyBorder="1" applyAlignment="1">
      <alignment wrapText="1"/>
    </xf>
    <xf numFmtId="0" fontId="1" fillId="0" borderId="39" xfId="0" applyFont="1" applyBorder="1" applyAlignment="1">
      <alignment horizontal="center" wrapText="1"/>
    </xf>
    <xf numFmtId="0" fontId="19" fillId="6" borderId="61" xfId="0" applyFont="1" applyFill="1" applyBorder="1" applyAlignment="1">
      <alignment wrapText="1"/>
    </xf>
    <xf numFmtId="0" fontId="19" fillId="6" borderId="1" xfId="0" applyFont="1" applyFill="1" applyBorder="1" applyAlignment="1">
      <alignment wrapText="1"/>
    </xf>
    <xf numFmtId="44" fontId="0" fillId="0" borderId="32" xfId="3" applyFont="1" applyFill="1" applyBorder="1"/>
    <xf numFmtId="0" fontId="0" fillId="0" borderId="1" xfId="0" applyFill="1" applyBorder="1"/>
    <xf numFmtId="14" fontId="25" fillId="0" borderId="36" xfId="0" applyNumberFormat="1" applyFont="1" applyBorder="1" applyAlignment="1">
      <alignment horizontal="center" vertical="center"/>
    </xf>
    <xf numFmtId="0" fontId="19" fillId="0" borderId="1" xfId="0" applyFont="1" applyBorder="1" applyAlignment="1"/>
    <xf numFmtId="0" fontId="25" fillId="0" borderId="1" xfId="0" applyFont="1" applyBorder="1"/>
    <xf numFmtId="0" fontId="19" fillId="0" borderId="1" xfId="0" applyFont="1" applyFill="1" applyBorder="1" applyAlignment="1"/>
    <xf numFmtId="49" fontId="0" fillId="0" borderId="19" xfId="0" applyNumberFormat="1" applyBorder="1"/>
    <xf numFmtId="49" fontId="0" fillId="0" borderId="0" xfId="0" applyNumberFormat="1"/>
    <xf numFmtId="49" fontId="1" fillId="0" borderId="2" xfId="0" applyNumberFormat="1" applyFont="1" applyBorder="1" applyAlignment="1">
      <alignment horizontal="center" wrapText="1"/>
    </xf>
    <xf numFmtId="49" fontId="0" fillId="4" borderId="7" xfId="0" applyNumberFormat="1" applyFill="1" applyBorder="1"/>
    <xf numFmtId="49" fontId="0" fillId="6" borderId="0" xfId="0" applyNumberFormat="1" applyFill="1" applyBorder="1"/>
    <xf numFmtId="49" fontId="1" fillId="0" borderId="16" xfId="0" applyNumberFormat="1" applyFont="1" applyBorder="1" applyAlignment="1">
      <alignment horizontal="center" wrapText="1"/>
    </xf>
    <xf numFmtId="49" fontId="0" fillId="0" borderId="46" xfId="0" applyNumberFormat="1" applyBorder="1"/>
    <xf numFmtId="49" fontId="0" fillId="4" borderId="44" xfId="0" applyNumberFormat="1" applyFill="1" applyBorder="1"/>
    <xf numFmtId="49" fontId="0" fillId="0" borderId="1" xfId="0" applyNumberFormat="1" applyBorder="1"/>
    <xf numFmtId="49" fontId="0" fillId="0" borderId="13" xfId="0" applyNumberFormat="1" applyBorder="1"/>
    <xf numFmtId="49" fontId="1" fillId="0" borderId="10" xfId="0" applyNumberFormat="1" applyFont="1" applyBorder="1" applyAlignment="1">
      <alignment horizontal="center" wrapText="1"/>
    </xf>
    <xf numFmtId="49" fontId="1" fillId="0" borderId="5" xfId="0" applyNumberFormat="1" applyFont="1" applyBorder="1" applyAlignment="1">
      <alignment horizontal="center" wrapText="1"/>
    </xf>
    <xf numFmtId="14" fontId="0" fillId="0" borderId="42" xfId="0" applyNumberFormat="1" applyBorder="1" applyAlignment="1">
      <alignment horizontal="center" vertical="center"/>
    </xf>
    <xf numFmtId="0" fontId="0" fillId="0" borderId="31" xfId="0" applyBorder="1"/>
    <xf numFmtId="0" fontId="0" fillId="0" borderId="61" xfId="0" applyBorder="1"/>
    <xf numFmtId="0" fontId="19" fillId="6" borderId="0" xfId="0" applyFont="1" applyFill="1" applyBorder="1" applyAlignment="1">
      <alignment wrapText="1"/>
    </xf>
    <xf numFmtId="14" fontId="26" fillId="0" borderId="1" xfId="0" applyNumberFormat="1" applyFont="1" applyBorder="1" applyAlignment="1">
      <alignment horizontal="center" vertical="center"/>
    </xf>
    <xf numFmtId="0" fontId="26" fillId="0" borderId="1" xfId="0" applyFont="1" applyBorder="1"/>
    <xf numFmtId="0" fontId="27" fillId="0" borderId="31" xfId="0" applyFont="1" applyBorder="1"/>
    <xf numFmtId="44" fontId="26" fillId="0" borderId="1" xfId="3" applyFont="1" applyBorder="1"/>
  </cellXfs>
  <cellStyles count="4">
    <cellStyle name="Bad" xfId="1" builtinId="27"/>
    <cellStyle name="Currency" xfId="3" builtinId="4"/>
    <cellStyle name="Neutral" xfId="2" builtinId="28"/>
    <cellStyle name="Normal" xfId="0" builtinId="0"/>
  </cellStyles>
  <dxfs count="0"/>
  <tableStyles count="0" defaultTableStyle="TableStyleMedium9"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E4D8-A1F9-4125-9921-E73CB530AF6E}">
  <dimension ref="A2:V40"/>
  <sheetViews>
    <sheetView topLeftCell="A20" workbookViewId="0">
      <selection activeCell="G39" sqref="G39"/>
    </sheetView>
  </sheetViews>
  <sheetFormatPr defaultRowHeight="15" x14ac:dyDescent="0.25"/>
  <cols>
    <col min="1" max="1" width="37.5703125" customWidth="1"/>
    <col min="2" max="2" width="100.28515625" customWidth="1"/>
    <col min="12" max="12" width="9" customWidth="1"/>
    <col min="13" max="13" width="0.140625" hidden="1" customWidth="1"/>
    <col min="14" max="14" width="9.140625" hidden="1" customWidth="1"/>
  </cols>
  <sheetData>
    <row r="2" spans="1:13" ht="23.25" x14ac:dyDescent="0.35">
      <c r="A2" s="77" t="s">
        <v>0</v>
      </c>
      <c r="B2" s="77"/>
      <c r="C2" s="35"/>
      <c r="D2" s="35"/>
      <c r="E2" s="35"/>
      <c r="F2" s="35"/>
      <c r="G2" s="35"/>
      <c r="H2" s="35"/>
    </row>
    <row r="4" spans="1:13" x14ac:dyDescent="0.25">
      <c r="A4" s="78" t="s">
        <v>1</v>
      </c>
      <c r="B4" s="78"/>
      <c r="C4" s="78"/>
    </row>
    <row r="6" spans="1:13" x14ac:dyDescent="0.25">
      <c r="A6" s="31" t="s">
        <v>2</v>
      </c>
    </row>
    <row r="8" spans="1:13" ht="48" customHeight="1" x14ac:dyDescent="0.25">
      <c r="A8" s="76" t="s">
        <v>3</v>
      </c>
      <c r="B8" s="76"/>
      <c r="C8" s="34"/>
      <c r="D8" s="34"/>
      <c r="E8" s="34"/>
      <c r="F8" s="34"/>
      <c r="G8" s="34"/>
      <c r="H8" s="34"/>
      <c r="I8" s="34"/>
      <c r="J8" s="34"/>
      <c r="K8" s="34"/>
      <c r="L8" s="34"/>
      <c r="M8" s="34"/>
    </row>
    <row r="10" spans="1:13" ht="15" customHeight="1" x14ac:dyDescent="0.25">
      <c r="A10" s="76" t="s">
        <v>4</v>
      </c>
      <c r="B10" s="76"/>
      <c r="C10" s="34"/>
      <c r="D10" s="34"/>
      <c r="E10" s="34"/>
      <c r="F10" s="34"/>
      <c r="G10" s="34"/>
      <c r="H10" s="34"/>
      <c r="I10" s="34"/>
      <c r="J10" s="34"/>
      <c r="K10" s="34"/>
      <c r="L10" s="34"/>
      <c r="M10" s="34"/>
    </row>
    <row r="12" spans="1:13" ht="15" customHeight="1" x14ac:dyDescent="0.25">
      <c r="A12" s="76" t="s">
        <v>5</v>
      </c>
      <c r="B12" s="76"/>
      <c r="C12" s="34"/>
      <c r="D12" s="34"/>
      <c r="E12" s="34"/>
      <c r="F12" s="34"/>
      <c r="G12" s="34"/>
      <c r="H12" s="34"/>
      <c r="I12" s="34"/>
      <c r="J12" s="34"/>
      <c r="K12" s="34"/>
      <c r="L12" s="34"/>
      <c r="M12" s="34"/>
    </row>
    <row r="14" spans="1:13" x14ac:dyDescent="0.25">
      <c r="A14" s="2" t="s">
        <v>6</v>
      </c>
      <c r="B14" s="75"/>
      <c r="C14" s="75"/>
      <c r="D14" s="75"/>
      <c r="E14" s="75"/>
      <c r="F14" s="75"/>
    </row>
    <row r="15" spans="1:13" x14ac:dyDescent="0.25">
      <c r="A15" s="2" t="s">
        <v>7</v>
      </c>
      <c r="B15" s="79" t="s">
        <v>8</v>
      </c>
      <c r="C15" s="79"/>
      <c r="D15" s="79"/>
      <c r="E15" s="79"/>
      <c r="F15" s="79"/>
    </row>
    <row r="16" spans="1:13" x14ac:dyDescent="0.25">
      <c r="A16" s="2" t="s">
        <v>9</v>
      </c>
      <c r="B16" s="79" t="s">
        <v>10</v>
      </c>
      <c r="C16" s="79"/>
      <c r="D16" s="79"/>
      <c r="E16" s="79"/>
      <c r="F16" s="79"/>
    </row>
    <row r="17" spans="1:22" x14ac:dyDescent="0.25">
      <c r="A17" s="2" t="s">
        <v>11</v>
      </c>
      <c r="B17" s="75"/>
      <c r="C17" s="75"/>
      <c r="D17" s="75"/>
      <c r="E17" s="75"/>
      <c r="F17" s="75"/>
    </row>
    <row r="19" spans="1:22" s="37" customFormat="1" ht="15.75" x14ac:dyDescent="0.25">
      <c r="A19" s="36" t="s">
        <v>12</v>
      </c>
      <c r="B19" s="36" t="s">
        <v>13</v>
      </c>
    </row>
    <row r="20" spans="1:22" ht="39.75" customHeight="1" x14ac:dyDescent="0.25">
      <c r="A20" s="32" t="s">
        <v>14</v>
      </c>
      <c r="B20" s="1" t="s">
        <v>15</v>
      </c>
      <c r="C20" s="1"/>
      <c r="D20" s="1"/>
      <c r="E20" s="1"/>
      <c r="F20" s="1"/>
      <c r="G20" s="1"/>
      <c r="H20" s="1"/>
      <c r="I20" s="1"/>
      <c r="J20" s="1"/>
      <c r="K20" s="1"/>
      <c r="L20" s="1"/>
      <c r="M20" s="32"/>
      <c r="N20" s="32"/>
      <c r="O20" s="32"/>
      <c r="P20" s="32"/>
      <c r="Q20" s="32"/>
      <c r="R20" s="32"/>
      <c r="S20" s="32"/>
      <c r="T20" s="32"/>
    </row>
    <row r="21" spans="1:22" ht="33" customHeight="1" x14ac:dyDescent="0.25">
      <c r="A21" s="32" t="s">
        <v>16</v>
      </c>
      <c r="B21" s="33" t="s">
        <v>17</v>
      </c>
      <c r="C21" s="33"/>
      <c r="D21" s="33"/>
      <c r="E21" s="33"/>
      <c r="F21" s="33"/>
      <c r="G21" s="33"/>
      <c r="H21" s="33"/>
      <c r="I21" s="33"/>
      <c r="J21" s="33"/>
      <c r="K21" s="33"/>
      <c r="L21" s="33"/>
      <c r="M21" s="33"/>
      <c r="N21" s="33"/>
      <c r="O21" s="33"/>
      <c r="P21" s="33"/>
      <c r="Q21" s="33"/>
      <c r="R21" s="33"/>
      <c r="S21" s="33"/>
      <c r="T21" s="33"/>
      <c r="U21" s="1"/>
      <c r="V21" s="1"/>
    </row>
    <row r="22" spans="1:22" ht="33.75" customHeight="1" x14ac:dyDescent="0.25">
      <c r="A22" s="32" t="s">
        <v>18</v>
      </c>
      <c r="B22" s="33" t="s">
        <v>19</v>
      </c>
      <c r="C22" s="32"/>
      <c r="D22" s="32"/>
      <c r="E22" s="32"/>
      <c r="F22" s="32"/>
      <c r="G22" s="32"/>
      <c r="H22" s="32"/>
      <c r="I22" s="32"/>
      <c r="J22" s="32"/>
      <c r="K22" s="32"/>
      <c r="L22" s="32"/>
      <c r="M22" s="32"/>
      <c r="N22" s="32"/>
      <c r="O22" s="32"/>
      <c r="P22" s="32"/>
      <c r="Q22" s="32"/>
      <c r="R22" s="32"/>
      <c r="S22" s="32"/>
      <c r="T22" s="32"/>
    </row>
    <row r="23" spans="1:22" ht="30" customHeight="1" x14ac:dyDescent="0.25">
      <c r="A23" s="32" t="s">
        <v>20</v>
      </c>
      <c r="B23" s="33" t="s">
        <v>21</v>
      </c>
      <c r="C23" s="32"/>
      <c r="D23" s="32"/>
      <c r="E23" s="32"/>
      <c r="F23" s="32"/>
      <c r="G23" s="32"/>
      <c r="H23" s="32"/>
      <c r="I23" s="32"/>
      <c r="J23" s="32"/>
      <c r="K23" s="32"/>
      <c r="L23" s="32"/>
      <c r="M23" s="32"/>
      <c r="N23" s="32"/>
      <c r="O23" s="32"/>
      <c r="P23" s="32"/>
      <c r="Q23" s="32"/>
      <c r="R23" s="32"/>
      <c r="S23" s="32"/>
      <c r="T23" s="32"/>
    </row>
    <row r="24" spans="1:22" ht="32.25" customHeight="1" x14ac:dyDescent="0.25">
      <c r="A24" s="32" t="s">
        <v>22</v>
      </c>
      <c r="B24" s="33" t="s">
        <v>23</v>
      </c>
      <c r="C24" s="32"/>
      <c r="D24" s="32"/>
      <c r="E24" s="32"/>
      <c r="F24" s="32"/>
      <c r="G24" s="32"/>
      <c r="H24" s="32"/>
      <c r="I24" s="32"/>
      <c r="J24" s="32"/>
      <c r="K24" s="32"/>
      <c r="L24" s="32"/>
      <c r="M24" s="32"/>
      <c r="N24" s="32"/>
      <c r="O24" s="32"/>
      <c r="P24" s="32"/>
      <c r="Q24" s="32"/>
      <c r="R24" s="32"/>
      <c r="S24" s="32"/>
      <c r="T24" s="32"/>
    </row>
    <row r="25" spans="1:22" ht="30.75" customHeight="1" x14ac:dyDescent="0.25">
      <c r="A25" s="32" t="s">
        <v>24</v>
      </c>
      <c r="B25" s="33" t="s">
        <v>25</v>
      </c>
      <c r="C25" s="32"/>
      <c r="D25" s="32"/>
      <c r="E25" s="32"/>
      <c r="F25" s="32"/>
      <c r="G25" s="32"/>
      <c r="H25" s="32"/>
      <c r="I25" s="32"/>
      <c r="J25" s="32"/>
      <c r="K25" s="32"/>
      <c r="L25" s="32"/>
      <c r="M25" s="32"/>
      <c r="N25" s="32"/>
      <c r="O25" s="32"/>
      <c r="P25" s="32"/>
      <c r="Q25" s="32"/>
      <c r="R25" s="32"/>
      <c r="S25" s="32"/>
      <c r="T25" s="32"/>
    </row>
    <row r="26" spans="1:22" ht="34.5" customHeight="1" x14ac:dyDescent="0.25">
      <c r="A26" s="32" t="s">
        <v>26</v>
      </c>
      <c r="B26" s="33" t="s">
        <v>27</v>
      </c>
      <c r="C26" s="32"/>
      <c r="D26" s="32"/>
      <c r="E26" s="32"/>
      <c r="F26" s="32"/>
      <c r="G26" s="32"/>
      <c r="H26" s="32"/>
      <c r="I26" s="32"/>
      <c r="J26" s="32"/>
      <c r="K26" s="32"/>
      <c r="L26" s="32"/>
      <c r="M26" s="32"/>
      <c r="N26" s="32"/>
      <c r="O26" s="32"/>
      <c r="P26" s="32"/>
      <c r="Q26" s="32"/>
      <c r="R26" s="32"/>
      <c r="S26" s="32"/>
      <c r="T26" s="32"/>
    </row>
    <row r="27" spans="1:22" ht="15.75" thickBot="1" x14ac:dyDescent="0.3">
      <c r="A27" s="32"/>
      <c r="B27" s="32"/>
      <c r="C27" s="32"/>
      <c r="D27" s="32"/>
      <c r="E27" s="32"/>
      <c r="F27" s="32"/>
      <c r="G27" s="32"/>
      <c r="H27" s="32"/>
      <c r="I27" s="32"/>
      <c r="J27" s="32"/>
      <c r="K27" s="32"/>
      <c r="L27" s="32"/>
      <c r="M27" s="32"/>
      <c r="N27" s="32"/>
      <c r="O27" s="32"/>
      <c r="P27" s="32"/>
      <c r="Q27" s="32"/>
      <c r="R27" s="32"/>
      <c r="S27" s="32"/>
      <c r="T27" s="32"/>
    </row>
    <row r="28" spans="1:22" ht="15.75" thickBot="1" x14ac:dyDescent="0.3">
      <c r="A28" s="136" t="s">
        <v>579</v>
      </c>
      <c r="B28" s="137" t="s">
        <v>580</v>
      </c>
    </row>
    <row r="29" spans="1:22" x14ac:dyDescent="0.25">
      <c r="A29" s="139" t="s">
        <v>29</v>
      </c>
      <c r="B29" s="140">
        <f>SUM('Community Assets'!G28)</f>
        <v>3405847.44</v>
      </c>
    </row>
    <row r="30" spans="1:22" x14ac:dyDescent="0.25">
      <c r="A30" s="139" t="s">
        <v>581</v>
      </c>
      <c r="B30" s="140">
        <f>SUM('Main Register '!G112)</f>
        <v>38337.64</v>
      </c>
      <c r="D30" s="2"/>
    </row>
    <row r="31" spans="1:22" x14ac:dyDescent="0.25">
      <c r="A31" s="139" t="s">
        <v>582</v>
      </c>
      <c r="B31" s="140">
        <f>SUM('Main Register '!G124)</f>
        <v>3363.4900000000002</v>
      </c>
    </row>
    <row r="32" spans="1:22" x14ac:dyDescent="0.25">
      <c r="A32" s="139" t="s">
        <v>583</v>
      </c>
      <c r="B32" s="140">
        <f>SUM('Main Register '!G163)</f>
        <v>21422.829999999998</v>
      </c>
    </row>
    <row r="33" spans="1:2" x14ac:dyDescent="0.25">
      <c r="A33" s="139" t="s">
        <v>69</v>
      </c>
      <c r="B33" s="140">
        <f>SUM('Main Register '!G202)</f>
        <v>4231.1900000000005</v>
      </c>
    </row>
    <row r="34" spans="1:2" x14ac:dyDescent="0.25">
      <c r="A34" s="139" t="s">
        <v>43</v>
      </c>
      <c r="B34" s="140">
        <f>SUM('Main Register '!G226)</f>
        <v>112605.54200000003</v>
      </c>
    </row>
    <row r="35" spans="1:2" x14ac:dyDescent="0.25">
      <c r="A35" s="139" t="s">
        <v>72</v>
      </c>
      <c r="B35" s="140">
        <f>SUM('Main Register '!G231)</f>
        <v>0</v>
      </c>
    </row>
    <row r="36" spans="1:2" x14ac:dyDescent="0.25">
      <c r="A36" s="139" t="s">
        <v>552</v>
      </c>
      <c r="B36" s="140">
        <f>SUM('Main Register '!G334)</f>
        <v>152470.424</v>
      </c>
    </row>
    <row r="37" spans="1:2" x14ac:dyDescent="0.25">
      <c r="A37" s="139" t="s">
        <v>585</v>
      </c>
      <c r="B37" s="140">
        <f>SUM('Main Register '!G356)</f>
        <v>204448.94999999998</v>
      </c>
    </row>
    <row r="38" spans="1:2" x14ac:dyDescent="0.25">
      <c r="A38" s="139" t="s">
        <v>84</v>
      </c>
      <c r="B38" s="140">
        <f>SUM('Main Register '!G373)</f>
        <v>3715.2519999999995</v>
      </c>
    </row>
    <row r="39" spans="1:2" ht="15.75" thickBot="1" x14ac:dyDescent="0.3">
      <c r="A39" s="139" t="s">
        <v>555</v>
      </c>
      <c r="B39" s="140">
        <f>SUM('Main Register '!G394)</f>
        <v>5066.9579999999996</v>
      </c>
    </row>
    <row r="40" spans="1:2" ht="15.75" thickBot="1" x14ac:dyDescent="0.3">
      <c r="A40" s="138" t="s">
        <v>70</v>
      </c>
      <c r="B40" s="138">
        <f>SUM(B29:B39)</f>
        <v>3951509.7160000005</v>
      </c>
    </row>
  </sheetData>
  <mergeCells count="9">
    <mergeCell ref="B17:F17"/>
    <mergeCell ref="A8:B8"/>
    <mergeCell ref="A10:B10"/>
    <mergeCell ref="A12:B12"/>
    <mergeCell ref="A2:B2"/>
    <mergeCell ref="A4:C4"/>
    <mergeCell ref="B14:F14"/>
    <mergeCell ref="B15:F15"/>
    <mergeCell ref="B16:F1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topLeftCell="A4" zoomScaleNormal="100" workbookViewId="0">
      <selection activeCell="C36" sqref="C36"/>
    </sheetView>
  </sheetViews>
  <sheetFormatPr defaultRowHeight="15" x14ac:dyDescent="0.25"/>
  <cols>
    <col min="1" max="1" width="12.5703125" style="21" customWidth="1"/>
    <col min="2" max="2" width="51.42578125" bestFit="1" customWidth="1"/>
    <col min="3" max="4" width="43.28515625" customWidth="1"/>
    <col min="5" max="6" width="28.28515625" customWidth="1"/>
    <col min="7" max="7" width="17.5703125" style="7" customWidth="1"/>
    <col min="11" max="11" width="21.140625" bestFit="1" customWidth="1"/>
    <col min="14" max="14" width="17.7109375" customWidth="1"/>
    <col min="15" max="15" width="28.28515625" customWidth="1"/>
  </cols>
  <sheetData>
    <row r="1" spans="1:11" ht="28.5" x14ac:dyDescent="0.45">
      <c r="C1" s="19" t="s">
        <v>28</v>
      </c>
      <c r="D1" s="19"/>
      <c r="E1" s="2"/>
      <c r="F1" s="2"/>
    </row>
    <row r="2" spans="1:11" ht="21" x14ac:dyDescent="0.35">
      <c r="C2" s="20" t="s">
        <v>29</v>
      </c>
      <c r="D2" s="20" t="s">
        <v>30</v>
      </c>
      <c r="E2" s="2"/>
      <c r="F2" s="2"/>
    </row>
    <row r="3" spans="1:11" ht="15.75" thickBot="1" x14ac:dyDescent="0.3"/>
    <row r="4" spans="1:11" s="1" customFormat="1" ht="45" x14ac:dyDescent="0.25">
      <c r="A4" s="22" t="s">
        <v>31</v>
      </c>
      <c r="B4" s="13" t="s">
        <v>13</v>
      </c>
      <c r="C4" s="13" t="s">
        <v>32</v>
      </c>
      <c r="D4" s="13"/>
      <c r="E4" s="13" t="s">
        <v>33</v>
      </c>
      <c r="F4" s="44" t="s">
        <v>588</v>
      </c>
      <c r="G4" s="16" t="s">
        <v>34</v>
      </c>
      <c r="H4" s="13" t="s">
        <v>35</v>
      </c>
      <c r="I4" s="13" t="s">
        <v>36</v>
      </c>
      <c r="J4" s="13" t="s">
        <v>37</v>
      </c>
      <c r="K4" s="14" t="s">
        <v>38</v>
      </c>
    </row>
    <row r="5" spans="1:11" s="1" customFormat="1" x14ac:dyDescent="0.25">
      <c r="A5" s="23"/>
      <c r="B5" s="12"/>
      <c r="C5" s="12"/>
      <c r="D5" s="12"/>
      <c r="E5" s="12"/>
      <c r="F5" s="12"/>
      <c r="G5" s="17"/>
      <c r="H5" s="12"/>
      <c r="I5" s="12"/>
      <c r="J5" s="12"/>
      <c r="K5" s="15"/>
    </row>
    <row r="6" spans="1:11" ht="26.25" x14ac:dyDescent="0.4">
      <c r="A6" s="27" t="s">
        <v>29</v>
      </c>
      <c r="B6" s="3"/>
      <c r="C6" s="5"/>
      <c r="D6" s="5"/>
      <c r="E6" s="5"/>
      <c r="F6" s="5"/>
      <c r="G6" s="6"/>
      <c r="H6" s="5"/>
      <c r="I6" s="5"/>
      <c r="J6" s="5"/>
      <c r="K6" s="9"/>
    </row>
    <row r="7" spans="1:11" ht="26.25" x14ac:dyDescent="0.4">
      <c r="A7" s="27"/>
      <c r="B7" s="5" t="s">
        <v>39</v>
      </c>
      <c r="C7" s="5" t="s">
        <v>40</v>
      </c>
      <c r="D7" s="5" t="s">
        <v>29</v>
      </c>
      <c r="E7" s="5" t="s">
        <v>41</v>
      </c>
      <c r="F7" s="99"/>
      <c r="G7" s="142">
        <v>1675849</v>
      </c>
      <c r="H7" s="72" t="s">
        <v>42</v>
      </c>
      <c r="I7" s="5"/>
      <c r="J7" s="5"/>
      <c r="K7" s="9"/>
    </row>
    <row r="8" spans="1:11" x14ac:dyDescent="0.25">
      <c r="A8" s="24">
        <v>31868</v>
      </c>
      <c r="B8" s="5" t="s">
        <v>43</v>
      </c>
      <c r="C8" s="5" t="s">
        <v>44</v>
      </c>
      <c r="D8" s="5" t="s">
        <v>29</v>
      </c>
      <c r="E8" s="5" t="s">
        <v>41</v>
      </c>
      <c r="F8" s="5"/>
      <c r="G8" s="142">
        <v>391029</v>
      </c>
      <c r="H8" s="5" t="s">
        <v>42</v>
      </c>
      <c r="I8" s="5"/>
      <c r="J8" s="5"/>
      <c r="K8" s="9"/>
    </row>
    <row r="9" spans="1:11" x14ac:dyDescent="0.25">
      <c r="A9" s="24">
        <v>33982</v>
      </c>
      <c r="B9" s="5" t="s">
        <v>45</v>
      </c>
      <c r="C9" s="5" t="s">
        <v>40</v>
      </c>
      <c r="D9" s="5" t="s">
        <v>29</v>
      </c>
      <c r="E9" s="5" t="s">
        <v>41</v>
      </c>
      <c r="F9" s="5"/>
      <c r="G9" s="142">
        <v>50000</v>
      </c>
      <c r="H9" s="5" t="s">
        <v>46</v>
      </c>
      <c r="I9" s="5"/>
      <c r="J9" s="5"/>
      <c r="K9" s="9"/>
    </row>
    <row r="10" spans="1:11" x14ac:dyDescent="0.25">
      <c r="A10" s="25">
        <v>35490</v>
      </c>
      <c r="B10" s="5" t="s">
        <v>47</v>
      </c>
      <c r="C10" s="5" t="s">
        <v>40</v>
      </c>
      <c r="D10" s="5" t="s">
        <v>29</v>
      </c>
      <c r="E10" s="5" t="s">
        <v>41</v>
      </c>
      <c r="F10" s="99"/>
      <c r="G10" s="141">
        <v>651082</v>
      </c>
      <c r="H10" s="5" t="s">
        <v>42</v>
      </c>
      <c r="I10" s="5"/>
      <c r="J10" s="5"/>
      <c r="K10" s="9"/>
    </row>
    <row r="11" spans="1:11" x14ac:dyDescent="0.25">
      <c r="A11" s="25">
        <v>34943</v>
      </c>
      <c r="B11" s="5" t="s">
        <v>48</v>
      </c>
      <c r="C11" s="5" t="s">
        <v>49</v>
      </c>
      <c r="D11" s="5" t="s">
        <v>29</v>
      </c>
      <c r="E11" s="5" t="s">
        <v>41</v>
      </c>
      <c r="F11" s="5"/>
      <c r="G11" s="142">
        <v>1</v>
      </c>
      <c r="H11" s="5" t="s">
        <v>54</v>
      </c>
      <c r="I11" s="5"/>
      <c r="J11" s="5"/>
      <c r="K11" s="9"/>
    </row>
    <row r="12" spans="1:11" x14ac:dyDescent="0.25">
      <c r="A12" s="24">
        <v>33759</v>
      </c>
      <c r="B12" s="5" t="s">
        <v>50</v>
      </c>
      <c r="C12" s="5" t="s">
        <v>51</v>
      </c>
      <c r="D12" s="5" t="s">
        <v>29</v>
      </c>
      <c r="E12" s="5" t="s">
        <v>41</v>
      </c>
      <c r="F12" s="5"/>
      <c r="G12" s="142">
        <v>10000</v>
      </c>
      <c r="H12" s="5" t="s">
        <v>46</v>
      </c>
      <c r="I12" s="5"/>
      <c r="J12" s="5"/>
      <c r="K12" s="9"/>
    </row>
    <row r="13" spans="1:11" x14ac:dyDescent="0.25">
      <c r="A13" s="24">
        <v>42082</v>
      </c>
      <c r="B13" s="5" t="s">
        <v>52</v>
      </c>
      <c r="C13" s="5" t="s">
        <v>40</v>
      </c>
      <c r="D13" s="5" t="s">
        <v>29</v>
      </c>
      <c r="E13" s="5" t="s">
        <v>41</v>
      </c>
      <c r="F13" s="99"/>
      <c r="G13" s="141">
        <v>125687</v>
      </c>
      <c r="H13" s="5" t="s">
        <v>42</v>
      </c>
      <c r="I13" s="5"/>
      <c r="J13" s="5"/>
      <c r="K13" s="9"/>
    </row>
    <row r="14" spans="1:11" x14ac:dyDescent="0.25">
      <c r="A14" s="24">
        <v>42039</v>
      </c>
      <c r="B14" s="5" t="s">
        <v>53</v>
      </c>
      <c r="C14" s="5" t="s">
        <v>40</v>
      </c>
      <c r="D14" s="5" t="s">
        <v>29</v>
      </c>
      <c r="E14" s="5" t="s">
        <v>41</v>
      </c>
      <c r="F14" s="5"/>
      <c r="G14" s="142">
        <v>1</v>
      </c>
      <c r="H14" s="5" t="s">
        <v>54</v>
      </c>
      <c r="I14" s="5"/>
      <c r="J14" s="5"/>
      <c r="K14" s="9"/>
    </row>
    <row r="15" spans="1:11" x14ac:dyDescent="0.25">
      <c r="A15" s="24">
        <v>42199</v>
      </c>
      <c r="B15" s="5" t="s">
        <v>55</v>
      </c>
      <c r="C15" s="5" t="s">
        <v>40</v>
      </c>
      <c r="D15" s="5" t="s">
        <v>29</v>
      </c>
      <c r="E15" s="5" t="s">
        <v>41</v>
      </c>
      <c r="F15" s="5"/>
      <c r="G15" s="142">
        <v>1</v>
      </c>
      <c r="H15" s="5" t="s">
        <v>54</v>
      </c>
      <c r="I15" s="5"/>
      <c r="J15" s="5"/>
      <c r="K15" s="9"/>
    </row>
    <row r="16" spans="1:11" x14ac:dyDescent="0.25">
      <c r="A16" s="24">
        <v>42955</v>
      </c>
      <c r="B16" s="5" t="s">
        <v>56</v>
      </c>
      <c r="C16" s="5" t="s">
        <v>40</v>
      </c>
      <c r="D16" s="5" t="s">
        <v>29</v>
      </c>
      <c r="E16" s="5" t="s">
        <v>57</v>
      </c>
      <c r="F16" s="5"/>
      <c r="G16" s="142">
        <v>1</v>
      </c>
      <c r="H16" s="5" t="s">
        <v>54</v>
      </c>
      <c r="I16" s="5"/>
      <c r="J16" s="5"/>
      <c r="K16" s="9"/>
    </row>
    <row r="17" spans="1:11" x14ac:dyDescent="0.25">
      <c r="A17" s="24">
        <v>42955</v>
      </c>
      <c r="B17" s="5" t="s">
        <v>58</v>
      </c>
      <c r="C17" s="5" t="s">
        <v>40</v>
      </c>
      <c r="D17" s="5" t="s">
        <v>29</v>
      </c>
      <c r="E17" s="5" t="s">
        <v>41</v>
      </c>
      <c r="F17" s="5"/>
      <c r="G17" s="142">
        <v>1</v>
      </c>
      <c r="H17" s="5" t="s">
        <v>54</v>
      </c>
      <c r="I17" s="5"/>
      <c r="J17" s="5"/>
      <c r="K17" s="9"/>
    </row>
    <row r="18" spans="1:11" x14ac:dyDescent="0.25">
      <c r="A18" s="24">
        <v>42955</v>
      </c>
      <c r="B18" s="5" t="s">
        <v>59</v>
      </c>
      <c r="C18" s="5" t="s">
        <v>40</v>
      </c>
      <c r="D18" s="5" t="s">
        <v>29</v>
      </c>
      <c r="E18" s="5" t="s">
        <v>41</v>
      </c>
      <c r="F18" s="5"/>
      <c r="G18" s="142">
        <v>1</v>
      </c>
      <c r="H18" s="5" t="s">
        <v>54</v>
      </c>
      <c r="I18" s="5"/>
      <c r="J18" s="5"/>
      <c r="K18" s="9"/>
    </row>
    <row r="19" spans="1:11" x14ac:dyDescent="0.25">
      <c r="A19" s="24">
        <v>42955</v>
      </c>
      <c r="B19" s="5" t="s">
        <v>60</v>
      </c>
      <c r="C19" s="5" t="s">
        <v>40</v>
      </c>
      <c r="D19" s="5" t="s">
        <v>29</v>
      </c>
      <c r="E19" s="5" t="s">
        <v>41</v>
      </c>
      <c r="F19" s="5"/>
      <c r="G19" s="142">
        <v>1</v>
      </c>
      <c r="H19" s="5" t="s">
        <v>54</v>
      </c>
      <c r="I19" s="5"/>
      <c r="J19" s="5"/>
      <c r="K19" s="9"/>
    </row>
    <row r="20" spans="1:11" x14ac:dyDescent="0.25">
      <c r="A20" s="24">
        <v>42955</v>
      </c>
      <c r="B20" s="5" t="s">
        <v>61</v>
      </c>
      <c r="C20" s="5" t="s">
        <v>40</v>
      </c>
      <c r="D20" s="5" t="s">
        <v>29</v>
      </c>
      <c r="E20" s="5" t="s">
        <v>57</v>
      </c>
      <c r="F20" s="5"/>
      <c r="G20" s="142">
        <v>1</v>
      </c>
      <c r="H20" s="5" t="s">
        <v>54</v>
      </c>
      <c r="I20" s="5"/>
      <c r="J20" s="5"/>
      <c r="K20" s="9"/>
    </row>
    <row r="21" spans="1:11" x14ac:dyDescent="0.25">
      <c r="A21" s="24">
        <v>42955</v>
      </c>
      <c r="B21" s="5" t="s">
        <v>62</v>
      </c>
      <c r="C21" s="5" t="s">
        <v>40</v>
      </c>
      <c r="D21" s="5" t="s">
        <v>29</v>
      </c>
      <c r="E21" s="5" t="s">
        <v>57</v>
      </c>
      <c r="F21" s="5"/>
      <c r="G21" s="142">
        <v>1</v>
      </c>
      <c r="H21" s="5" t="s">
        <v>54</v>
      </c>
      <c r="I21" s="5"/>
      <c r="J21" s="5"/>
      <c r="K21" s="9"/>
    </row>
    <row r="22" spans="1:11" x14ac:dyDescent="0.25">
      <c r="A22" s="24">
        <v>42955</v>
      </c>
      <c r="B22" s="5" t="s">
        <v>63</v>
      </c>
      <c r="C22" s="5" t="s">
        <v>40</v>
      </c>
      <c r="D22" s="5" t="s">
        <v>29</v>
      </c>
      <c r="E22" s="5" t="s">
        <v>57</v>
      </c>
      <c r="F22" s="5"/>
      <c r="G22" s="142">
        <v>1</v>
      </c>
      <c r="H22" s="5" t="s">
        <v>54</v>
      </c>
      <c r="I22" s="5"/>
      <c r="J22" s="5"/>
      <c r="K22" s="9"/>
    </row>
    <row r="23" spans="1:11" x14ac:dyDescent="0.25">
      <c r="A23" s="24">
        <v>43188</v>
      </c>
      <c r="B23" s="5" t="s">
        <v>64</v>
      </c>
      <c r="C23" s="5" t="s">
        <v>40</v>
      </c>
      <c r="D23" s="5" t="s">
        <v>29</v>
      </c>
      <c r="E23" s="5" t="s">
        <v>41</v>
      </c>
      <c r="F23" s="5"/>
      <c r="G23" s="142">
        <v>1</v>
      </c>
      <c r="H23" s="5" t="s">
        <v>54</v>
      </c>
      <c r="I23" s="5"/>
      <c r="J23" s="5"/>
      <c r="K23" s="9"/>
    </row>
    <row r="24" spans="1:11" x14ac:dyDescent="0.25">
      <c r="A24" s="24">
        <v>43893</v>
      </c>
      <c r="B24" s="5" t="s">
        <v>65</v>
      </c>
      <c r="C24" s="5" t="s">
        <v>66</v>
      </c>
      <c r="D24" s="5" t="s">
        <v>29</v>
      </c>
      <c r="E24" s="4" t="s">
        <v>67</v>
      </c>
      <c r="F24" s="4"/>
      <c r="G24" s="142">
        <v>7652.77</v>
      </c>
      <c r="H24" s="5" t="s">
        <v>68</v>
      </c>
      <c r="I24" s="5"/>
      <c r="J24" s="5"/>
      <c r="K24" s="9"/>
    </row>
    <row r="25" spans="1:11" x14ac:dyDescent="0.25">
      <c r="A25" s="24">
        <v>43859</v>
      </c>
      <c r="B25" s="5" t="s">
        <v>65</v>
      </c>
      <c r="C25" s="5" t="s">
        <v>66</v>
      </c>
      <c r="D25" s="5" t="s">
        <v>29</v>
      </c>
      <c r="E25" s="5" t="s">
        <v>67</v>
      </c>
      <c r="F25" s="5"/>
      <c r="G25" s="142">
        <v>5749.67</v>
      </c>
      <c r="H25" s="5" t="s">
        <v>68</v>
      </c>
      <c r="I25" s="5"/>
      <c r="J25" s="5"/>
      <c r="K25" s="9"/>
    </row>
    <row r="26" spans="1:11" x14ac:dyDescent="0.25">
      <c r="A26" s="24"/>
      <c r="B26" s="5" t="s">
        <v>69</v>
      </c>
      <c r="C26" s="5" t="s">
        <v>40</v>
      </c>
      <c r="D26" s="5" t="s">
        <v>29</v>
      </c>
      <c r="E26" s="5" t="s">
        <v>57</v>
      </c>
      <c r="F26" s="99"/>
      <c r="G26" s="142">
        <v>488787</v>
      </c>
      <c r="H26" s="72" t="s">
        <v>42</v>
      </c>
      <c r="I26" s="5"/>
      <c r="J26" s="5"/>
      <c r="K26" s="9"/>
    </row>
    <row r="27" spans="1:11" x14ac:dyDescent="0.25">
      <c r="A27" s="24"/>
      <c r="B27" s="5"/>
      <c r="C27" s="5"/>
      <c r="D27" s="5"/>
      <c r="E27" s="5"/>
      <c r="F27" s="5"/>
      <c r="G27" s="6"/>
      <c r="H27" s="5"/>
      <c r="I27" s="5"/>
      <c r="J27" s="5"/>
      <c r="K27" s="9"/>
    </row>
    <row r="28" spans="1:11" ht="15.75" thickBot="1" x14ac:dyDescent="0.3">
      <c r="A28" s="26" t="s">
        <v>70</v>
      </c>
      <c r="B28" s="10"/>
      <c r="C28" s="10"/>
      <c r="D28" s="10"/>
      <c r="E28" s="10"/>
      <c r="F28" s="10"/>
      <c r="G28" s="18">
        <f>SUM(G7:G27)</f>
        <v>3405847.44</v>
      </c>
      <c r="H28" s="10"/>
      <c r="I28" s="10"/>
      <c r="J28" s="10"/>
      <c r="K28" s="11"/>
    </row>
    <row r="31" spans="1:11" x14ac:dyDescent="0.25">
      <c r="D31" s="1" t="s">
        <v>934</v>
      </c>
    </row>
    <row r="32" spans="1:11" x14ac:dyDescent="0.25">
      <c r="D32" t="s">
        <v>935</v>
      </c>
    </row>
  </sheetData>
  <pageMargins left="0.70866141732283472" right="0.70866141732283472" top="0.74803149606299213" bottom="0.74803149606299213" header="0.31496062992125984" footer="0.31496062992125984"/>
  <pageSetup paperSize="8" scale="63"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0BA1-F983-4A26-99C4-4F3FEC36C231}">
  <dimension ref="A1:I394"/>
  <sheetViews>
    <sheetView zoomScaleNormal="100" workbookViewId="0">
      <selection activeCell="H383" sqref="H383"/>
    </sheetView>
  </sheetViews>
  <sheetFormatPr defaultRowHeight="15" x14ac:dyDescent="0.25"/>
  <cols>
    <col min="1" max="1" width="12.42578125" style="205" customWidth="1"/>
    <col min="2" max="2" width="15" style="170" customWidth="1"/>
    <col min="3" max="3" width="51.42578125" bestFit="1" customWidth="1"/>
    <col min="4" max="4" width="30.140625" customWidth="1"/>
    <col min="5" max="5" width="43.28515625" customWidth="1"/>
    <col min="6" max="6" width="28.28515625" customWidth="1"/>
    <col min="7" max="7" width="19.140625" style="141" customWidth="1"/>
    <col min="8" max="8" width="11.7109375" customWidth="1"/>
    <col min="9" max="9" width="139" customWidth="1"/>
  </cols>
  <sheetData>
    <row r="1" spans="1:9" ht="45.75" customHeight="1" x14ac:dyDescent="0.45">
      <c r="D1" s="82" t="s">
        <v>28</v>
      </c>
      <c r="E1" s="82"/>
    </row>
    <row r="2" spans="1:9" ht="15" customHeight="1" x14ac:dyDescent="0.35">
      <c r="D2" s="83" t="s">
        <v>479</v>
      </c>
      <c r="E2" s="83"/>
    </row>
    <row r="3" spans="1:9" ht="15.75" thickBot="1" x14ac:dyDescent="0.3"/>
    <row r="4" spans="1:9" ht="27" thickBot="1" x14ac:dyDescent="0.45">
      <c r="B4" s="87" t="s">
        <v>39</v>
      </c>
      <c r="C4" s="88"/>
      <c r="D4" s="47"/>
      <c r="E4" s="42"/>
      <c r="F4" s="42"/>
      <c r="G4" s="143"/>
      <c r="H4" s="43"/>
    </row>
    <row r="5" spans="1:9" s="21" customFormat="1" ht="30.75" thickBot="1" x14ac:dyDescent="0.3">
      <c r="A5" s="206" t="s">
        <v>480</v>
      </c>
      <c r="B5" s="171" t="s">
        <v>31</v>
      </c>
      <c r="C5" s="44" t="s">
        <v>13</v>
      </c>
      <c r="D5" s="44" t="s">
        <v>481</v>
      </c>
      <c r="E5" s="44" t="s">
        <v>32</v>
      </c>
      <c r="F5" s="44" t="s">
        <v>33</v>
      </c>
      <c r="G5" s="144" t="s">
        <v>34</v>
      </c>
      <c r="H5" s="115" t="s">
        <v>35</v>
      </c>
      <c r="I5" s="195" t="s">
        <v>567</v>
      </c>
    </row>
    <row r="6" spans="1:9" x14ac:dyDescent="0.25">
      <c r="A6" s="50" t="s">
        <v>482</v>
      </c>
      <c r="B6" s="172">
        <v>43039</v>
      </c>
      <c r="C6" s="5" t="s">
        <v>118</v>
      </c>
      <c r="D6" s="5">
        <v>1</v>
      </c>
      <c r="E6" s="5" t="s">
        <v>119</v>
      </c>
      <c r="F6" s="4" t="s">
        <v>39</v>
      </c>
      <c r="G6" s="142">
        <v>4116.67</v>
      </c>
      <c r="H6" s="70" t="s">
        <v>73</v>
      </c>
      <c r="I6" s="120"/>
    </row>
    <row r="7" spans="1:9" x14ac:dyDescent="0.25">
      <c r="A7" s="50" t="s">
        <v>483</v>
      </c>
      <c r="B7" s="172">
        <v>43060</v>
      </c>
      <c r="C7" s="5" t="s">
        <v>120</v>
      </c>
      <c r="D7" s="5">
        <v>1</v>
      </c>
      <c r="E7" s="5" t="s">
        <v>121</v>
      </c>
      <c r="F7" s="4" t="s">
        <v>39</v>
      </c>
      <c r="G7" s="142">
        <v>358.25</v>
      </c>
      <c r="H7" s="70" t="s">
        <v>73</v>
      </c>
      <c r="I7" s="121"/>
    </row>
    <row r="8" spans="1:9" x14ac:dyDescent="0.25">
      <c r="A8" s="50" t="s">
        <v>484</v>
      </c>
      <c r="B8" s="172">
        <v>43084</v>
      </c>
      <c r="C8" s="5" t="s">
        <v>122</v>
      </c>
      <c r="D8" s="5">
        <v>1</v>
      </c>
      <c r="E8" s="5" t="s">
        <v>123</v>
      </c>
      <c r="F8" s="4" t="s">
        <v>39</v>
      </c>
      <c r="G8" s="142">
        <v>408.32</v>
      </c>
      <c r="H8" s="70" t="s">
        <v>73</v>
      </c>
      <c r="I8" s="121"/>
    </row>
    <row r="9" spans="1:9" x14ac:dyDescent="0.25">
      <c r="A9" s="50" t="s">
        <v>485</v>
      </c>
      <c r="B9" s="172">
        <v>43108</v>
      </c>
      <c r="C9" s="5" t="s">
        <v>124</v>
      </c>
      <c r="D9" s="5">
        <v>1</v>
      </c>
      <c r="E9" s="5" t="s">
        <v>106</v>
      </c>
      <c r="F9" s="4" t="s">
        <v>39</v>
      </c>
      <c r="G9" s="142">
        <v>3326.64</v>
      </c>
      <c r="H9" s="70" t="s">
        <v>73</v>
      </c>
      <c r="I9" s="121"/>
    </row>
    <row r="10" spans="1:9" x14ac:dyDescent="0.25">
      <c r="A10" s="50" t="s">
        <v>486</v>
      </c>
      <c r="B10" s="172">
        <v>43164</v>
      </c>
      <c r="C10" s="5" t="s">
        <v>125</v>
      </c>
      <c r="D10" s="5">
        <v>1</v>
      </c>
      <c r="E10" s="5" t="s">
        <v>126</v>
      </c>
      <c r="F10" s="4" t="s">
        <v>39</v>
      </c>
      <c r="G10" s="142">
        <v>5340</v>
      </c>
      <c r="H10" s="70" t="s">
        <v>73</v>
      </c>
      <c r="I10" s="121"/>
    </row>
    <row r="11" spans="1:9" x14ac:dyDescent="0.25">
      <c r="A11" s="50" t="s">
        <v>487</v>
      </c>
      <c r="B11" s="172">
        <v>43215</v>
      </c>
      <c r="C11" s="5" t="s">
        <v>133</v>
      </c>
      <c r="D11" s="5">
        <v>1</v>
      </c>
      <c r="E11" s="5" t="s">
        <v>134</v>
      </c>
      <c r="F11" s="4" t="s">
        <v>39</v>
      </c>
      <c r="G11" s="142">
        <v>3997</v>
      </c>
      <c r="H11" s="70" t="s">
        <v>73</v>
      </c>
      <c r="I11" s="121"/>
    </row>
    <row r="12" spans="1:9" x14ac:dyDescent="0.25">
      <c r="A12" s="50" t="s">
        <v>488</v>
      </c>
      <c r="B12" s="172">
        <v>43256</v>
      </c>
      <c r="C12" s="5" t="s">
        <v>135</v>
      </c>
      <c r="D12" s="5">
        <v>1</v>
      </c>
      <c r="E12" s="5" t="s">
        <v>106</v>
      </c>
      <c r="F12" s="4" t="s">
        <v>39</v>
      </c>
      <c r="G12" s="142">
        <v>676</v>
      </c>
      <c r="H12" s="70" t="s">
        <v>73</v>
      </c>
      <c r="I12" s="121"/>
    </row>
    <row r="13" spans="1:9" x14ac:dyDescent="0.25">
      <c r="A13" s="50" t="s">
        <v>489</v>
      </c>
      <c r="B13" s="172">
        <v>43340</v>
      </c>
      <c r="C13" s="5" t="s">
        <v>151</v>
      </c>
      <c r="D13" s="5">
        <v>1</v>
      </c>
      <c r="E13" s="5" t="s">
        <v>152</v>
      </c>
      <c r="F13" s="4" t="s">
        <v>39</v>
      </c>
      <c r="G13" s="142">
        <v>223.99</v>
      </c>
      <c r="H13" s="70" t="s">
        <v>73</v>
      </c>
      <c r="I13" s="121"/>
    </row>
    <row r="14" spans="1:9" x14ac:dyDescent="0.25">
      <c r="A14" s="50" t="s">
        <v>490</v>
      </c>
      <c r="B14" s="172">
        <v>43340</v>
      </c>
      <c r="C14" s="5" t="s">
        <v>153</v>
      </c>
      <c r="D14" s="5">
        <v>1</v>
      </c>
      <c r="E14" s="5" t="s">
        <v>123</v>
      </c>
      <c r="F14" s="4" t="s">
        <v>39</v>
      </c>
      <c r="G14" s="142">
        <v>637.05999999999995</v>
      </c>
      <c r="H14" s="70" t="s">
        <v>73</v>
      </c>
      <c r="I14" s="121"/>
    </row>
    <row r="15" spans="1:9" x14ac:dyDescent="0.25">
      <c r="A15" s="50" t="s">
        <v>491</v>
      </c>
      <c r="B15" s="172">
        <v>43355</v>
      </c>
      <c r="C15" s="5" t="s">
        <v>124</v>
      </c>
      <c r="D15" s="5">
        <v>1</v>
      </c>
      <c r="E15" s="5" t="s">
        <v>157</v>
      </c>
      <c r="F15" s="4" t="s">
        <v>39</v>
      </c>
      <c r="G15" s="142">
        <v>2899.85</v>
      </c>
      <c r="H15" s="70" t="s">
        <v>73</v>
      </c>
      <c r="I15" s="121"/>
    </row>
    <row r="16" spans="1:9" x14ac:dyDescent="0.25">
      <c r="A16" s="50" t="s">
        <v>492</v>
      </c>
      <c r="B16" s="172">
        <v>43355</v>
      </c>
      <c r="C16" s="5" t="s">
        <v>158</v>
      </c>
      <c r="D16" s="5">
        <v>1</v>
      </c>
      <c r="E16" s="5" t="s">
        <v>159</v>
      </c>
      <c r="F16" s="4" t="s">
        <v>39</v>
      </c>
      <c r="G16" s="142">
        <v>315.95</v>
      </c>
      <c r="H16" s="70" t="s">
        <v>73</v>
      </c>
      <c r="I16" s="121"/>
    </row>
    <row r="17" spans="1:9" x14ac:dyDescent="0.25">
      <c r="A17" s="50" t="s">
        <v>493</v>
      </c>
      <c r="B17" s="172">
        <v>43396</v>
      </c>
      <c r="C17" s="5" t="s">
        <v>166</v>
      </c>
      <c r="D17" s="5">
        <v>1</v>
      </c>
      <c r="E17" s="5" t="s">
        <v>74</v>
      </c>
      <c r="F17" s="4" t="s">
        <v>39</v>
      </c>
      <c r="G17" s="142">
        <v>207.5</v>
      </c>
      <c r="H17" s="70" t="s">
        <v>73</v>
      </c>
      <c r="I17" s="121"/>
    </row>
    <row r="18" spans="1:9" x14ac:dyDescent="0.25">
      <c r="A18" s="50" t="s">
        <v>494</v>
      </c>
      <c r="B18" s="172">
        <v>43403</v>
      </c>
      <c r="C18" s="5" t="s">
        <v>167</v>
      </c>
      <c r="D18" s="5">
        <v>1</v>
      </c>
      <c r="E18" s="5" t="s">
        <v>168</v>
      </c>
      <c r="F18" s="4" t="s">
        <v>39</v>
      </c>
      <c r="G18" s="142">
        <v>808</v>
      </c>
      <c r="H18" s="70" t="s">
        <v>73</v>
      </c>
      <c r="I18" s="121"/>
    </row>
    <row r="19" spans="1:9" x14ac:dyDescent="0.25">
      <c r="A19" s="50" t="s">
        <v>495</v>
      </c>
      <c r="B19" s="172">
        <v>43795</v>
      </c>
      <c r="C19" s="5" t="s">
        <v>173</v>
      </c>
      <c r="D19" s="5">
        <v>1</v>
      </c>
      <c r="E19" s="5" t="s">
        <v>74</v>
      </c>
      <c r="F19" s="4" t="s">
        <v>39</v>
      </c>
      <c r="G19" s="142">
        <v>428.27</v>
      </c>
      <c r="H19" s="70" t="s">
        <v>73</v>
      </c>
      <c r="I19" s="121"/>
    </row>
    <row r="20" spans="1:9" x14ac:dyDescent="0.25">
      <c r="A20" s="50" t="s">
        <v>496</v>
      </c>
      <c r="B20" s="173">
        <v>44405</v>
      </c>
      <c r="C20" s="5" t="s">
        <v>248</v>
      </c>
      <c r="D20" s="5">
        <v>1</v>
      </c>
      <c r="E20" s="5" t="s">
        <v>249</v>
      </c>
      <c r="F20" s="5" t="s">
        <v>250</v>
      </c>
      <c r="G20" s="142">
        <v>164.95</v>
      </c>
      <c r="H20" s="70" t="s">
        <v>68</v>
      </c>
      <c r="I20" s="121"/>
    </row>
    <row r="21" spans="1:9" x14ac:dyDescent="0.25">
      <c r="A21" s="50" t="s">
        <v>497</v>
      </c>
      <c r="B21" s="173">
        <v>44505</v>
      </c>
      <c r="C21" s="5" t="s">
        <v>256</v>
      </c>
      <c r="D21" s="5">
        <v>1</v>
      </c>
      <c r="E21" s="5" t="s">
        <v>74</v>
      </c>
      <c r="F21" s="5" t="s">
        <v>257</v>
      </c>
      <c r="G21" s="142">
        <v>347.97</v>
      </c>
      <c r="H21" s="70" t="s">
        <v>68</v>
      </c>
      <c r="I21" s="121"/>
    </row>
    <row r="22" spans="1:9" x14ac:dyDescent="0.25">
      <c r="A22" s="50" t="s">
        <v>498</v>
      </c>
      <c r="B22" s="173">
        <v>44505</v>
      </c>
      <c r="C22" s="5" t="s">
        <v>258</v>
      </c>
      <c r="D22" s="5">
        <v>1</v>
      </c>
      <c r="E22" s="5" t="s">
        <v>259</v>
      </c>
      <c r="F22" s="5" t="s">
        <v>257</v>
      </c>
      <c r="G22" s="142">
        <v>89.98</v>
      </c>
      <c r="H22" s="70" t="s">
        <v>68</v>
      </c>
      <c r="I22" s="121"/>
    </row>
    <row r="23" spans="1:9" x14ac:dyDescent="0.25">
      <c r="A23" s="50" t="s">
        <v>499</v>
      </c>
      <c r="B23" s="173">
        <v>44508</v>
      </c>
      <c r="C23" s="5" t="s">
        <v>260</v>
      </c>
      <c r="D23" s="5">
        <v>1</v>
      </c>
      <c r="E23" s="5" t="s">
        <v>261</v>
      </c>
      <c r="F23" s="5" t="s">
        <v>257</v>
      </c>
      <c r="G23" s="142">
        <v>479.95</v>
      </c>
      <c r="H23" s="70" t="s">
        <v>68</v>
      </c>
      <c r="I23" s="121"/>
    </row>
    <row r="24" spans="1:9" x14ac:dyDescent="0.25">
      <c r="A24" s="50" t="s">
        <v>500</v>
      </c>
      <c r="B24" s="173">
        <v>44510</v>
      </c>
      <c r="C24" s="5" t="s">
        <v>262</v>
      </c>
      <c r="D24" s="5">
        <v>1</v>
      </c>
      <c r="E24" s="5" t="s">
        <v>74</v>
      </c>
      <c r="F24" s="5" t="s">
        <v>257</v>
      </c>
      <c r="G24" s="142">
        <v>49.95</v>
      </c>
      <c r="H24" s="70" t="s">
        <v>68</v>
      </c>
      <c r="I24" s="121"/>
    </row>
    <row r="25" spans="1:9" x14ac:dyDescent="0.25">
      <c r="A25" s="50" t="s">
        <v>501</v>
      </c>
      <c r="B25" s="173">
        <v>44516</v>
      </c>
      <c r="C25" s="5" t="s">
        <v>263</v>
      </c>
      <c r="D25" s="5">
        <v>1</v>
      </c>
      <c r="E25" s="5" t="s">
        <v>264</v>
      </c>
      <c r="F25" s="5" t="s">
        <v>257</v>
      </c>
      <c r="G25" s="142">
        <v>293.99</v>
      </c>
      <c r="H25" s="70" t="s">
        <v>68</v>
      </c>
      <c r="I25" s="121"/>
    </row>
    <row r="26" spans="1:9" x14ac:dyDescent="0.25">
      <c r="A26" s="50" t="s">
        <v>502</v>
      </c>
      <c r="B26" s="173">
        <v>44517</v>
      </c>
      <c r="C26" s="5" t="s">
        <v>265</v>
      </c>
      <c r="D26" s="5">
        <v>1</v>
      </c>
      <c r="E26" s="5" t="s">
        <v>77</v>
      </c>
      <c r="F26" s="5" t="s">
        <v>257</v>
      </c>
      <c r="G26" s="142">
        <v>4718.58</v>
      </c>
      <c r="H26" s="70" t="s">
        <v>68</v>
      </c>
      <c r="I26" s="121"/>
    </row>
    <row r="27" spans="1:9" x14ac:dyDescent="0.25">
      <c r="A27" s="50" t="s">
        <v>503</v>
      </c>
      <c r="B27" s="173">
        <v>44522</v>
      </c>
      <c r="C27" s="5" t="s">
        <v>266</v>
      </c>
      <c r="D27" s="5">
        <v>1</v>
      </c>
      <c r="E27" s="5" t="s">
        <v>74</v>
      </c>
      <c r="F27" s="5" t="s">
        <v>39</v>
      </c>
      <c r="G27" s="142">
        <v>52</v>
      </c>
      <c r="H27" s="70" t="s">
        <v>68</v>
      </c>
      <c r="I27" s="121"/>
    </row>
    <row r="28" spans="1:9" x14ac:dyDescent="0.25">
      <c r="A28" s="50" t="s">
        <v>504</v>
      </c>
      <c r="B28" s="173">
        <v>44592</v>
      </c>
      <c r="C28" s="5" t="s">
        <v>270</v>
      </c>
      <c r="D28" s="5">
        <v>1</v>
      </c>
      <c r="E28" s="5" t="s">
        <v>77</v>
      </c>
      <c r="F28" s="5" t="s">
        <v>39</v>
      </c>
      <c r="G28" s="142">
        <v>61.76</v>
      </c>
      <c r="H28" s="70" t="s">
        <v>68</v>
      </c>
      <c r="I28" s="121"/>
    </row>
    <row r="29" spans="1:9" x14ac:dyDescent="0.25">
      <c r="A29" s="50" t="s">
        <v>505</v>
      </c>
      <c r="B29" s="174">
        <v>43005</v>
      </c>
      <c r="C29" s="5" t="s">
        <v>296</v>
      </c>
      <c r="D29" s="5">
        <v>1</v>
      </c>
      <c r="E29" s="5" t="s">
        <v>297</v>
      </c>
      <c r="F29" s="5" t="s">
        <v>298</v>
      </c>
      <c r="G29" s="142">
        <v>47.4</v>
      </c>
      <c r="H29" s="70" t="s">
        <v>68</v>
      </c>
      <c r="I29" s="121"/>
    </row>
    <row r="30" spans="1:9" x14ac:dyDescent="0.25">
      <c r="A30" s="50" t="s">
        <v>506</v>
      </c>
      <c r="B30" s="172">
        <v>43025</v>
      </c>
      <c r="C30" s="5" t="s">
        <v>115</v>
      </c>
      <c r="D30" s="5">
        <v>1</v>
      </c>
      <c r="E30" s="5" t="s">
        <v>116</v>
      </c>
      <c r="F30" s="4" t="s">
        <v>117</v>
      </c>
      <c r="G30" s="142">
        <v>4589.34</v>
      </c>
      <c r="H30" s="70" t="s">
        <v>73</v>
      </c>
      <c r="I30" s="121"/>
    </row>
    <row r="31" spans="1:9" x14ac:dyDescent="0.25">
      <c r="A31" s="50" t="s">
        <v>507</v>
      </c>
      <c r="B31" s="172">
        <v>43312</v>
      </c>
      <c r="C31" s="5" t="s">
        <v>145</v>
      </c>
      <c r="D31" s="5">
        <v>1</v>
      </c>
      <c r="E31" s="5" t="s">
        <v>146</v>
      </c>
      <c r="F31" s="4" t="s">
        <v>147</v>
      </c>
      <c r="G31" s="142">
        <v>597.5</v>
      </c>
      <c r="H31" s="70" t="s">
        <v>73</v>
      </c>
      <c r="I31" s="121"/>
    </row>
    <row r="32" spans="1:9" x14ac:dyDescent="0.25">
      <c r="A32" s="50" t="s">
        <v>508</v>
      </c>
      <c r="B32" s="172">
        <v>43348</v>
      </c>
      <c r="C32" s="5" t="s">
        <v>155</v>
      </c>
      <c r="D32" s="5">
        <v>1</v>
      </c>
      <c r="E32" s="5" t="s">
        <v>156</v>
      </c>
      <c r="F32" s="4" t="s">
        <v>117</v>
      </c>
      <c r="G32" s="142">
        <v>285.77</v>
      </c>
      <c r="H32" s="70" t="s">
        <v>73</v>
      </c>
      <c r="I32" s="121"/>
    </row>
    <row r="33" spans="1:9" x14ac:dyDescent="0.25">
      <c r="A33" s="50" t="s">
        <v>509</v>
      </c>
      <c r="B33" s="173">
        <v>44592</v>
      </c>
      <c r="C33" s="5" t="s">
        <v>267</v>
      </c>
      <c r="D33" s="5">
        <v>1</v>
      </c>
      <c r="E33" s="5" t="s">
        <v>268</v>
      </c>
      <c r="F33" s="5" t="s">
        <v>269</v>
      </c>
      <c r="G33" s="142">
        <v>2815</v>
      </c>
      <c r="H33" s="70" t="s">
        <v>68</v>
      </c>
      <c r="I33" s="121"/>
    </row>
    <row r="34" spans="1:9" x14ac:dyDescent="0.25">
      <c r="A34" s="50" t="s">
        <v>510</v>
      </c>
      <c r="B34" s="174">
        <v>43007</v>
      </c>
      <c r="C34" s="55" t="s">
        <v>299</v>
      </c>
      <c r="D34" s="5">
        <v>1</v>
      </c>
      <c r="E34" s="5" t="s">
        <v>300</v>
      </c>
      <c r="F34" s="5" t="s">
        <v>117</v>
      </c>
      <c r="G34" s="142">
        <v>77.31</v>
      </c>
      <c r="H34" s="70" t="s">
        <v>68</v>
      </c>
      <c r="I34" s="121"/>
    </row>
    <row r="35" spans="1:9" x14ac:dyDescent="0.25">
      <c r="A35" s="50" t="s">
        <v>511</v>
      </c>
      <c r="B35" s="175">
        <v>43007</v>
      </c>
      <c r="C35" s="5" t="s">
        <v>294</v>
      </c>
      <c r="D35" s="5">
        <v>1</v>
      </c>
      <c r="E35" s="5" t="s">
        <v>301</v>
      </c>
      <c r="F35" s="5" t="s">
        <v>117</v>
      </c>
      <c r="G35" s="142">
        <v>22.5</v>
      </c>
      <c r="H35" s="70" t="s">
        <v>68</v>
      </c>
      <c r="I35" s="121"/>
    </row>
    <row r="36" spans="1:9" x14ac:dyDescent="0.25">
      <c r="A36" s="50" t="s">
        <v>512</v>
      </c>
      <c r="B36" s="175">
        <v>43025</v>
      </c>
      <c r="C36" s="57" t="s">
        <v>115</v>
      </c>
      <c r="D36" s="5">
        <v>1</v>
      </c>
      <c r="E36" s="5" t="s">
        <v>302</v>
      </c>
      <c r="F36" s="5" t="s">
        <v>117</v>
      </c>
      <c r="G36" s="142">
        <v>4725.6840000000002</v>
      </c>
      <c r="H36" s="70" t="s">
        <v>68</v>
      </c>
      <c r="I36" s="121"/>
    </row>
    <row r="37" spans="1:9" x14ac:dyDescent="0.25">
      <c r="A37" s="50" t="s">
        <v>513</v>
      </c>
      <c r="B37" s="175">
        <v>43025</v>
      </c>
      <c r="C37" s="57" t="s">
        <v>303</v>
      </c>
      <c r="D37" s="5">
        <v>1</v>
      </c>
      <c r="E37" s="5" t="s">
        <v>304</v>
      </c>
      <c r="F37" s="5" t="s">
        <v>117</v>
      </c>
      <c r="G37" s="142">
        <v>373.52</v>
      </c>
      <c r="H37" s="70" t="s">
        <v>68</v>
      </c>
      <c r="I37" s="121"/>
    </row>
    <row r="38" spans="1:9" x14ac:dyDescent="0.25">
      <c r="A38" s="50" t="s">
        <v>514</v>
      </c>
      <c r="B38" s="175">
        <v>43039</v>
      </c>
      <c r="C38" s="57" t="s">
        <v>305</v>
      </c>
      <c r="D38" s="5">
        <v>1</v>
      </c>
      <c r="E38" s="5" t="s">
        <v>306</v>
      </c>
      <c r="F38" s="5" t="s">
        <v>117</v>
      </c>
      <c r="G38" s="142">
        <v>99.99</v>
      </c>
      <c r="H38" s="70" t="s">
        <v>68</v>
      </c>
      <c r="I38" s="121"/>
    </row>
    <row r="39" spans="1:9" x14ac:dyDescent="0.25">
      <c r="A39" s="50" t="s">
        <v>515</v>
      </c>
      <c r="B39" s="175">
        <v>43076</v>
      </c>
      <c r="C39" s="58" t="s">
        <v>307</v>
      </c>
      <c r="D39" s="5">
        <v>1</v>
      </c>
      <c r="E39" s="5" t="s">
        <v>308</v>
      </c>
      <c r="F39" s="5" t="s">
        <v>117</v>
      </c>
      <c r="G39" s="142">
        <v>223</v>
      </c>
      <c r="H39" s="70" t="s">
        <v>68</v>
      </c>
      <c r="I39" s="121"/>
    </row>
    <row r="40" spans="1:9" x14ac:dyDescent="0.25">
      <c r="A40" s="50" t="s">
        <v>516</v>
      </c>
      <c r="B40" s="175">
        <v>43076</v>
      </c>
      <c r="C40" s="57" t="s">
        <v>292</v>
      </c>
      <c r="D40" s="5">
        <v>1</v>
      </c>
      <c r="E40" s="5" t="s">
        <v>309</v>
      </c>
      <c r="F40" s="5" t="s">
        <v>117</v>
      </c>
      <c r="G40" s="142">
        <v>295.95</v>
      </c>
      <c r="H40" s="70" t="s">
        <v>68</v>
      </c>
      <c r="I40" s="121"/>
    </row>
    <row r="41" spans="1:9" x14ac:dyDescent="0.25">
      <c r="A41" s="50" t="s">
        <v>517</v>
      </c>
      <c r="B41" s="174">
        <v>43312</v>
      </c>
      <c r="C41" s="55" t="s">
        <v>336</v>
      </c>
      <c r="D41" s="5">
        <v>1</v>
      </c>
      <c r="E41" s="5" t="s">
        <v>337</v>
      </c>
      <c r="F41" s="5" t="s">
        <v>338</v>
      </c>
      <c r="G41" s="142">
        <v>717</v>
      </c>
      <c r="H41" s="70" t="s">
        <v>68</v>
      </c>
      <c r="I41" s="121"/>
    </row>
    <row r="42" spans="1:9" x14ac:dyDescent="0.25">
      <c r="A42" s="50" t="s">
        <v>518</v>
      </c>
      <c r="B42" s="174">
        <v>43312</v>
      </c>
      <c r="C42" s="55" t="s">
        <v>292</v>
      </c>
      <c r="D42" s="5">
        <v>1</v>
      </c>
      <c r="E42" s="5" t="s">
        <v>144</v>
      </c>
      <c r="F42" s="5" t="s">
        <v>117</v>
      </c>
      <c r="G42" s="142">
        <v>295</v>
      </c>
      <c r="H42" s="70" t="s">
        <v>68</v>
      </c>
      <c r="I42" s="121"/>
    </row>
    <row r="43" spans="1:9" x14ac:dyDescent="0.25">
      <c r="A43" s="50" t="s">
        <v>519</v>
      </c>
      <c r="B43" s="174">
        <v>43373</v>
      </c>
      <c r="C43" s="5" t="s">
        <v>361</v>
      </c>
      <c r="D43" s="5">
        <v>1</v>
      </c>
      <c r="E43" s="5" t="s">
        <v>362</v>
      </c>
      <c r="F43" s="5" t="s">
        <v>117</v>
      </c>
      <c r="G43" s="142">
        <v>59.988</v>
      </c>
      <c r="H43" s="70" t="s">
        <v>68</v>
      </c>
      <c r="I43" s="121"/>
    </row>
    <row r="44" spans="1:9" x14ac:dyDescent="0.25">
      <c r="A44" s="50" t="s">
        <v>520</v>
      </c>
      <c r="B44" s="176" t="s">
        <v>596</v>
      </c>
      <c r="C44" s="54" t="s">
        <v>370</v>
      </c>
      <c r="D44" s="5">
        <v>1</v>
      </c>
      <c r="E44" s="5" t="s">
        <v>371</v>
      </c>
      <c r="F44" s="5" t="s">
        <v>117</v>
      </c>
      <c r="G44" s="142">
        <v>82.164000000000001</v>
      </c>
      <c r="H44" s="70" t="s">
        <v>68</v>
      </c>
      <c r="I44" s="121"/>
    </row>
    <row r="45" spans="1:9" x14ac:dyDescent="0.25">
      <c r="A45" s="50" t="s">
        <v>521</v>
      </c>
      <c r="B45" s="177">
        <v>44755</v>
      </c>
      <c r="C45" s="28" t="s">
        <v>568</v>
      </c>
      <c r="D45" s="5">
        <v>1</v>
      </c>
      <c r="E45" s="28" t="s">
        <v>74</v>
      </c>
      <c r="F45" s="69" t="s">
        <v>569</v>
      </c>
      <c r="G45" s="145">
        <v>58.19</v>
      </c>
      <c r="H45" s="102" t="s">
        <v>73</v>
      </c>
      <c r="I45" s="121"/>
    </row>
    <row r="46" spans="1:9" x14ac:dyDescent="0.25">
      <c r="A46" s="50" t="s">
        <v>522</v>
      </c>
      <c r="B46" s="177">
        <v>44505</v>
      </c>
      <c r="C46" s="28" t="s">
        <v>573</v>
      </c>
      <c r="D46" s="5">
        <v>1</v>
      </c>
      <c r="E46" s="28" t="s">
        <v>74</v>
      </c>
      <c r="F46" s="4" t="s">
        <v>39</v>
      </c>
      <c r="G46" s="165">
        <v>129.97999999999999</v>
      </c>
      <c r="H46" s="102" t="s">
        <v>73</v>
      </c>
      <c r="I46" s="121"/>
    </row>
    <row r="47" spans="1:9" x14ac:dyDescent="0.25">
      <c r="A47" s="50" t="s">
        <v>523</v>
      </c>
      <c r="B47" s="178">
        <v>43312</v>
      </c>
      <c r="C47" s="5" t="s">
        <v>140</v>
      </c>
      <c r="D47" s="5">
        <v>1</v>
      </c>
      <c r="E47" s="5" t="s">
        <v>141</v>
      </c>
      <c r="F47" s="168" t="s">
        <v>142</v>
      </c>
      <c r="G47" s="166">
        <v>308.27999999999997</v>
      </c>
      <c r="H47" s="70" t="s">
        <v>73</v>
      </c>
      <c r="I47" s="121"/>
    </row>
    <row r="48" spans="1:9" x14ac:dyDescent="0.25">
      <c r="A48" s="50" t="s">
        <v>624</v>
      </c>
      <c r="B48" s="178">
        <v>43315</v>
      </c>
      <c r="C48" s="5" t="s">
        <v>148</v>
      </c>
      <c r="D48" s="5">
        <v>1</v>
      </c>
      <c r="E48" s="5" t="s">
        <v>149</v>
      </c>
      <c r="F48" s="4" t="s">
        <v>142</v>
      </c>
      <c r="G48" s="166">
        <v>148.16999999999999</v>
      </c>
      <c r="H48" s="70" t="s">
        <v>73</v>
      </c>
      <c r="I48" s="121"/>
    </row>
    <row r="49" spans="1:9" x14ac:dyDescent="0.25">
      <c r="A49" s="50" t="s">
        <v>625</v>
      </c>
      <c r="B49" s="178">
        <v>43318</v>
      </c>
      <c r="C49" s="5" t="s">
        <v>150</v>
      </c>
      <c r="D49" s="5">
        <v>1</v>
      </c>
      <c r="E49" s="5" t="s">
        <v>74</v>
      </c>
      <c r="F49" s="168" t="s">
        <v>142</v>
      </c>
      <c r="G49" s="166">
        <v>140.83000000000001</v>
      </c>
      <c r="H49" s="70" t="s">
        <v>73</v>
      </c>
      <c r="I49" s="121"/>
    </row>
    <row r="50" spans="1:9" x14ac:dyDescent="0.25">
      <c r="A50" s="50" t="s">
        <v>626</v>
      </c>
      <c r="B50" s="178">
        <v>43375</v>
      </c>
      <c r="C50" s="5" t="s">
        <v>160</v>
      </c>
      <c r="D50" s="5">
        <v>1</v>
      </c>
      <c r="E50" s="5" t="s">
        <v>161</v>
      </c>
      <c r="F50" s="168" t="s">
        <v>142</v>
      </c>
      <c r="G50" s="166">
        <v>68.47</v>
      </c>
      <c r="H50" s="70" t="s">
        <v>73</v>
      </c>
      <c r="I50" s="121"/>
    </row>
    <row r="51" spans="1:9" x14ac:dyDescent="0.25">
      <c r="A51" s="50" t="s">
        <v>627</v>
      </c>
      <c r="B51" s="178">
        <v>43375</v>
      </c>
      <c r="C51" s="5" t="s">
        <v>162</v>
      </c>
      <c r="D51" s="5">
        <v>1</v>
      </c>
      <c r="E51" s="5" t="s">
        <v>163</v>
      </c>
      <c r="F51" s="168" t="s">
        <v>142</v>
      </c>
      <c r="G51" s="166">
        <v>62.49</v>
      </c>
      <c r="H51" s="70" t="s">
        <v>73</v>
      </c>
      <c r="I51" s="121"/>
    </row>
    <row r="52" spans="1:9" x14ac:dyDescent="0.25">
      <c r="A52" s="50" t="s">
        <v>628</v>
      </c>
      <c r="B52" s="178">
        <v>43375</v>
      </c>
      <c r="C52" s="5" t="s">
        <v>164</v>
      </c>
      <c r="D52" s="5">
        <v>1</v>
      </c>
      <c r="E52" s="5" t="s">
        <v>74</v>
      </c>
      <c r="F52" s="168" t="s">
        <v>142</v>
      </c>
      <c r="G52" s="166">
        <v>23.98</v>
      </c>
      <c r="H52" s="70" t="s">
        <v>73</v>
      </c>
      <c r="I52" s="121"/>
    </row>
    <row r="53" spans="1:9" x14ac:dyDescent="0.25">
      <c r="A53" s="50" t="s">
        <v>629</v>
      </c>
      <c r="B53" s="178">
        <v>43375</v>
      </c>
      <c r="C53" s="5" t="s">
        <v>140</v>
      </c>
      <c r="D53" s="5">
        <v>1</v>
      </c>
      <c r="E53" s="5" t="s">
        <v>165</v>
      </c>
      <c r="F53" s="168" t="s">
        <v>142</v>
      </c>
      <c r="G53" s="166">
        <v>55.82</v>
      </c>
      <c r="H53" s="70" t="s">
        <v>73</v>
      </c>
      <c r="I53" s="121"/>
    </row>
    <row r="54" spans="1:9" x14ac:dyDescent="0.25">
      <c r="A54" s="50" t="s">
        <v>630</v>
      </c>
      <c r="B54" s="178">
        <v>43853</v>
      </c>
      <c r="C54" s="5" t="s">
        <v>174</v>
      </c>
      <c r="D54" s="5">
        <v>1</v>
      </c>
      <c r="E54" s="5" t="s">
        <v>175</v>
      </c>
      <c r="F54" s="168" t="s">
        <v>142</v>
      </c>
      <c r="G54" s="166">
        <v>42.98</v>
      </c>
      <c r="H54" s="70" t="s">
        <v>68</v>
      </c>
      <c r="I54" s="121"/>
    </row>
    <row r="55" spans="1:9" x14ac:dyDescent="0.25">
      <c r="A55" s="50" t="s">
        <v>631</v>
      </c>
      <c r="B55" s="177">
        <v>44273</v>
      </c>
      <c r="C55" s="28" t="s">
        <v>234</v>
      </c>
      <c r="D55" s="5">
        <v>1</v>
      </c>
      <c r="E55" s="28" t="s">
        <v>110</v>
      </c>
      <c r="F55" s="168" t="s">
        <v>142</v>
      </c>
      <c r="G55" s="165">
        <v>1170.3399999999999</v>
      </c>
      <c r="H55" s="70" t="s">
        <v>68</v>
      </c>
      <c r="I55" s="121"/>
    </row>
    <row r="56" spans="1:9" x14ac:dyDescent="0.25">
      <c r="A56" s="50" t="s">
        <v>632</v>
      </c>
      <c r="B56" s="177">
        <v>44368</v>
      </c>
      <c r="C56" s="5" t="s">
        <v>245</v>
      </c>
      <c r="D56" s="5">
        <v>6</v>
      </c>
      <c r="E56" s="5" t="s">
        <v>74</v>
      </c>
      <c r="F56" s="168" t="s">
        <v>142</v>
      </c>
      <c r="G56" s="166">
        <v>113.94</v>
      </c>
      <c r="H56" s="70" t="s">
        <v>68</v>
      </c>
      <c r="I56" s="121"/>
    </row>
    <row r="57" spans="1:9" x14ac:dyDescent="0.25">
      <c r="A57" s="50" t="s">
        <v>633</v>
      </c>
      <c r="B57" s="177">
        <v>44368</v>
      </c>
      <c r="C57" s="5" t="s">
        <v>246</v>
      </c>
      <c r="D57" s="5">
        <v>1</v>
      </c>
      <c r="E57" s="5" t="s">
        <v>74</v>
      </c>
      <c r="F57" s="168" t="s">
        <v>142</v>
      </c>
      <c r="G57" s="166">
        <v>151.91999999999999</v>
      </c>
      <c r="H57" s="70" t="s">
        <v>68</v>
      </c>
      <c r="I57" s="121"/>
    </row>
    <row r="58" spans="1:9" x14ac:dyDescent="0.25">
      <c r="A58" s="50" t="s">
        <v>634</v>
      </c>
      <c r="B58" s="177">
        <v>44369</v>
      </c>
      <c r="C58" s="5" t="s">
        <v>247</v>
      </c>
      <c r="D58" s="5">
        <v>1</v>
      </c>
      <c r="E58" s="5" t="s">
        <v>74</v>
      </c>
      <c r="F58" s="168" t="s">
        <v>142</v>
      </c>
      <c r="G58" s="166">
        <v>137.49</v>
      </c>
      <c r="H58" s="70" t="s">
        <v>68</v>
      </c>
      <c r="I58" s="121"/>
    </row>
    <row r="59" spans="1:9" x14ac:dyDescent="0.25">
      <c r="A59" s="50" t="s">
        <v>635</v>
      </c>
      <c r="B59" s="177">
        <v>44458</v>
      </c>
      <c r="C59" s="5" t="s">
        <v>251</v>
      </c>
      <c r="D59" s="5">
        <v>1</v>
      </c>
      <c r="E59" s="5" t="s">
        <v>74</v>
      </c>
      <c r="F59" s="168" t="s">
        <v>142</v>
      </c>
      <c r="G59" s="166">
        <v>33.83</v>
      </c>
      <c r="H59" s="70" t="s">
        <v>68</v>
      </c>
      <c r="I59" s="121"/>
    </row>
    <row r="60" spans="1:9" x14ac:dyDescent="0.25">
      <c r="A60" s="50" t="s">
        <v>636</v>
      </c>
      <c r="B60" s="178">
        <v>43111</v>
      </c>
      <c r="C60" s="59" t="s">
        <v>310</v>
      </c>
      <c r="D60" s="5">
        <v>1</v>
      </c>
      <c r="E60" s="5" t="s">
        <v>311</v>
      </c>
      <c r="F60" s="168" t="s">
        <v>142</v>
      </c>
      <c r="G60" s="166">
        <v>43.199999999999996</v>
      </c>
      <c r="H60" s="70" t="s">
        <v>68</v>
      </c>
      <c r="I60" s="121"/>
    </row>
    <row r="61" spans="1:9" x14ac:dyDescent="0.25">
      <c r="A61" s="50" t="s">
        <v>637</v>
      </c>
      <c r="B61" s="178">
        <v>43116</v>
      </c>
      <c r="C61" s="58" t="s">
        <v>312</v>
      </c>
      <c r="D61" s="5"/>
      <c r="E61" s="5" t="s">
        <v>313</v>
      </c>
      <c r="F61" s="168" t="s">
        <v>142</v>
      </c>
      <c r="G61" s="166">
        <v>539.1</v>
      </c>
      <c r="H61" s="70" t="s">
        <v>68</v>
      </c>
      <c r="I61" s="121"/>
    </row>
    <row r="62" spans="1:9" x14ac:dyDescent="0.25">
      <c r="A62" s="50" t="s">
        <v>638</v>
      </c>
      <c r="B62" s="178">
        <v>43231</v>
      </c>
      <c r="C62" s="57" t="s">
        <v>314</v>
      </c>
      <c r="D62" s="5"/>
      <c r="E62" s="5" t="s">
        <v>315</v>
      </c>
      <c r="F62" s="168" t="s">
        <v>142</v>
      </c>
      <c r="G62" s="166">
        <v>50.04</v>
      </c>
      <c r="H62" s="70" t="s">
        <v>68</v>
      </c>
      <c r="I62" s="121"/>
    </row>
    <row r="63" spans="1:9" x14ac:dyDescent="0.25">
      <c r="A63" s="50" t="s">
        <v>639</v>
      </c>
      <c r="B63" s="178">
        <v>43231</v>
      </c>
      <c r="C63" s="5" t="s">
        <v>316</v>
      </c>
      <c r="D63" s="5"/>
      <c r="E63" s="5" t="s">
        <v>315</v>
      </c>
      <c r="F63" s="168" t="s">
        <v>142</v>
      </c>
      <c r="G63" s="166">
        <v>141.58799999999999</v>
      </c>
      <c r="H63" s="70" t="s">
        <v>68</v>
      </c>
      <c r="I63" s="121"/>
    </row>
    <row r="64" spans="1:9" x14ac:dyDescent="0.25">
      <c r="A64" s="50" t="s">
        <v>640</v>
      </c>
      <c r="B64" s="178">
        <v>43277</v>
      </c>
      <c r="C64" s="5" t="s">
        <v>317</v>
      </c>
      <c r="D64" s="5"/>
      <c r="E64" s="5" t="s">
        <v>318</v>
      </c>
      <c r="F64" s="168" t="s">
        <v>142</v>
      </c>
      <c r="G64" s="166">
        <v>419.988</v>
      </c>
      <c r="H64" s="70" t="s">
        <v>68</v>
      </c>
      <c r="I64" s="121"/>
    </row>
    <row r="65" spans="1:9" x14ac:dyDescent="0.25">
      <c r="A65" s="50" t="s">
        <v>641</v>
      </c>
      <c r="B65" s="178">
        <v>43277</v>
      </c>
      <c r="C65" s="5" t="s">
        <v>319</v>
      </c>
      <c r="D65" s="5"/>
      <c r="E65" s="5" t="s">
        <v>320</v>
      </c>
      <c r="F65" s="168" t="s">
        <v>142</v>
      </c>
      <c r="G65" s="166">
        <v>65.676000000000002</v>
      </c>
      <c r="H65" s="70" t="s">
        <v>68</v>
      </c>
      <c r="I65" s="121"/>
    </row>
    <row r="66" spans="1:9" x14ac:dyDescent="0.25">
      <c r="A66" s="50" t="s">
        <v>642</v>
      </c>
      <c r="B66" s="178">
        <v>43277</v>
      </c>
      <c r="C66" s="5" t="s">
        <v>321</v>
      </c>
      <c r="D66" s="5"/>
      <c r="E66" s="5" t="s">
        <v>322</v>
      </c>
      <c r="F66" s="168" t="s">
        <v>142</v>
      </c>
      <c r="G66" s="166">
        <v>71.795999999999992</v>
      </c>
      <c r="H66" s="70" t="s">
        <v>68</v>
      </c>
      <c r="I66" s="121"/>
    </row>
    <row r="67" spans="1:9" x14ac:dyDescent="0.25">
      <c r="A67" s="50" t="s">
        <v>643</v>
      </c>
      <c r="B67" s="178">
        <v>43278</v>
      </c>
      <c r="C67" s="5" t="s">
        <v>326</v>
      </c>
      <c r="D67" s="5"/>
      <c r="E67" s="5" t="s">
        <v>327</v>
      </c>
      <c r="F67" s="168" t="s">
        <v>142</v>
      </c>
      <c r="G67" s="166">
        <v>219.80399999999997</v>
      </c>
      <c r="H67" s="70" t="s">
        <v>68</v>
      </c>
      <c r="I67" s="121"/>
    </row>
    <row r="68" spans="1:9" x14ac:dyDescent="0.25">
      <c r="A68" s="50" t="s">
        <v>644</v>
      </c>
      <c r="B68" s="178">
        <v>43311</v>
      </c>
      <c r="C68" s="5" t="s">
        <v>331</v>
      </c>
      <c r="D68" s="5"/>
      <c r="E68" s="5" t="s">
        <v>330</v>
      </c>
      <c r="F68" s="5" t="s">
        <v>142</v>
      </c>
      <c r="G68" s="166">
        <v>98.004000000000005</v>
      </c>
      <c r="H68" s="70" t="s">
        <v>68</v>
      </c>
      <c r="I68" s="121"/>
    </row>
    <row r="69" spans="1:9" x14ac:dyDescent="0.25">
      <c r="A69" s="50" t="s">
        <v>645</v>
      </c>
      <c r="B69" s="178">
        <v>43311</v>
      </c>
      <c r="C69" s="5" t="s">
        <v>332</v>
      </c>
      <c r="D69" s="5"/>
      <c r="E69" s="5" t="s">
        <v>330</v>
      </c>
      <c r="F69" s="5" t="s">
        <v>142</v>
      </c>
      <c r="G69" s="166">
        <v>79.968000000000004</v>
      </c>
      <c r="H69" s="70" t="s">
        <v>68</v>
      </c>
      <c r="I69" s="121"/>
    </row>
    <row r="70" spans="1:9" x14ac:dyDescent="0.25">
      <c r="A70" s="50" t="s">
        <v>646</v>
      </c>
      <c r="B70" s="178">
        <v>43311</v>
      </c>
      <c r="C70" s="54" t="s">
        <v>333</v>
      </c>
      <c r="D70" s="5"/>
      <c r="E70" s="5" t="s">
        <v>334</v>
      </c>
      <c r="F70" s="168" t="s">
        <v>142</v>
      </c>
      <c r="G70" s="166">
        <v>359.952</v>
      </c>
      <c r="H70" s="70" t="s">
        <v>68</v>
      </c>
      <c r="I70" s="121"/>
    </row>
    <row r="71" spans="1:9" x14ac:dyDescent="0.25">
      <c r="A71" s="50" t="s">
        <v>647</v>
      </c>
      <c r="B71" s="178">
        <v>43311</v>
      </c>
      <c r="C71" s="54" t="s">
        <v>335</v>
      </c>
      <c r="D71" s="5"/>
      <c r="E71" s="5" t="s">
        <v>330</v>
      </c>
      <c r="F71" s="168" t="s">
        <v>142</v>
      </c>
      <c r="G71" s="166">
        <v>85.872</v>
      </c>
      <c r="H71" s="70" t="s">
        <v>68</v>
      </c>
      <c r="I71" s="121"/>
    </row>
    <row r="72" spans="1:9" x14ac:dyDescent="0.25">
      <c r="A72" s="50" t="s">
        <v>648</v>
      </c>
      <c r="B72" s="178">
        <v>43311</v>
      </c>
      <c r="C72" s="54" t="s">
        <v>335</v>
      </c>
      <c r="D72" s="5"/>
      <c r="E72" s="5" t="s">
        <v>330</v>
      </c>
      <c r="F72" s="168" t="s">
        <v>142</v>
      </c>
      <c r="G72" s="166">
        <v>85.872</v>
      </c>
      <c r="H72" s="70" t="s">
        <v>68</v>
      </c>
      <c r="I72" s="121"/>
    </row>
    <row r="73" spans="1:9" x14ac:dyDescent="0.25">
      <c r="A73" s="50" t="s">
        <v>649</v>
      </c>
      <c r="B73" s="178">
        <v>43313</v>
      </c>
      <c r="C73" s="54" t="s">
        <v>339</v>
      </c>
      <c r="D73" s="5"/>
      <c r="E73" s="5" t="s">
        <v>306</v>
      </c>
      <c r="F73" s="168" t="s">
        <v>142</v>
      </c>
      <c r="G73" s="166">
        <v>89.975999999999999</v>
      </c>
      <c r="H73" s="70" t="s">
        <v>68</v>
      </c>
      <c r="I73" s="121"/>
    </row>
    <row r="74" spans="1:9" x14ac:dyDescent="0.25">
      <c r="A74" s="50" t="s">
        <v>650</v>
      </c>
      <c r="B74" s="178">
        <v>43313</v>
      </c>
      <c r="C74" s="56" t="s">
        <v>340</v>
      </c>
      <c r="D74" s="5"/>
      <c r="E74" s="5" t="s">
        <v>341</v>
      </c>
      <c r="F74" s="168" t="s">
        <v>142</v>
      </c>
      <c r="G74" s="166">
        <v>109.99199999999999</v>
      </c>
      <c r="H74" s="70" t="s">
        <v>68</v>
      </c>
      <c r="I74" s="121"/>
    </row>
    <row r="75" spans="1:9" x14ac:dyDescent="0.25">
      <c r="A75" s="50" t="s">
        <v>651</v>
      </c>
      <c r="B75" s="178">
        <v>43313</v>
      </c>
      <c r="C75" s="54" t="s">
        <v>342</v>
      </c>
      <c r="D75" s="5"/>
      <c r="E75" s="5" t="s">
        <v>306</v>
      </c>
      <c r="F75" s="168" t="s">
        <v>142</v>
      </c>
      <c r="G75" s="166">
        <v>199.98000000000002</v>
      </c>
      <c r="H75" s="70" t="s">
        <v>68</v>
      </c>
      <c r="I75" s="121"/>
    </row>
    <row r="76" spans="1:9" x14ac:dyDescent="0.25">
      <c r="A76" s="50" t="s">
        <v>652</v>
      </c>
      <c r="B76" s="178">
        <v>43335</v>
      </c>
      <c r="C76" s="54" t="s">
        <v>345</v>
      </c>
      <c r="D76" s="5"/>
      <c r="E76" s="5" t="s">
        <v>154</v>
      </c>
      <c r="F76" s="5" t="s">
        <v>142</v>
      </c>
      <c r="G76" s="166">
        <v>300</v>
      </c>
      <c r="H76" s="70" t="s">
        <v>68</v>
      </c>
      <c r="I76" s="121"/>
    </row>
    <row r="77" spans="1:9" x14ac:dyDescent="0.25">
      <c r="A77" s="50" t="s">
        <v>653</v>
      </c>
      <c r="B77" s="178">
        <v>43348</v>
      </c>
      <c r="C77" s="56" t="s">
        <v>352</v>
      </c>
      <c r="D77" s="5"/>
      <c r="E77" s="5" t="s">
        <v>353</v>
      </c>
      <c r="F77" s="168" t="s">
        <v>142</v>
      </c>
      <c r="G77" s="166">
        <v>59.963999999999999</v>
      </c>
      <c r="H77" s="70" t="s">
        <v>68</v>
      </c>
      <c r="I77" s="121"/>
    </row>
    <row r="78" spans="1:9" x14ac:dyDescent="0.25">
      <c r="A78" s="50" t="s">
        <v>654</v>
      </c>
      <c r="B78" s="178">
        <v>43348</v>
      </c>
      <c r="C78" s="56" t="s">
        <v>356</v>
      </c>
      <c r="D78" s="5"/>
      <c r="E78" s="5" t="s">
        <v>330</v>
      </c>
      <c r="F78" s="168" t="s">
        <v>142</v>
      </c>
      <c r="G78" s="166">
        <v>21.671999999999997</v>
      </c>
      <c r="H78" s="70" t="s">
        <v>68</v>
      </c>
      <c r="I78" s="121"/>
    </row>
    <row r="79" spans="1:9" x14ac:dyDescent="0.25">
      <c r="A79" s="50" t="s">
        <v>655</v>
      </c>
      <c r="B79" s="178">
        <v>43349</v>
      </c>
      <c r="C79" s="55" t="s">
        <v>357</v>
      </c>
      <c r="D79" s="5"/>
      <c r="E79" s="5" t="s">
        <v>358</v>
      </c>
      <c r="F79" s="168" t="s">
        <v>142</v>
      </c>
      <c r="G79" s="166">
        <v>35.160000000000004</v>
      </c>
      <c r="H79" s="70" t="s">
        <v>68</v>
      </c>
      <c r="I79" s="121"/>
    </row>
    <row r="80" spans="1:9" x14ac:dyDescent="0.25">
      <c r="A80" s="50" t="s">
        <v>656</v>
      </c>
      <c r="B80" s="178">
        <v>43374</v>
      </c>
      <c r="C80" s="5" t="s">
        <v>363</v>
      </c>
      <c r="D80" s="5"/>
      <c r="E80" s="5" t="s">
        <v>353</v>
      </c>
      <c r="F80" s="168" t="s">
        <v>142</v>
      </c>
      <c r="G80" s="166">
        <v>74.988</v>
      </c>
      <c r="H80" s="70" t="s">
        <v>68</v>
      </c>
      <c r="I80" s="121"/>
    </row>
    <row r="81" spans="1:9" x14ac:dyDescent="0.25">
      <c r="A81" s="50" t="s">
        <v>657</v>
      </c>
      <c r="B81" s="178">
        <v>43374</v>
      </c>
      <c r="C81" s="5" t="s">
        <v>364</v>
      </c>
      <c r="D81" s="5"/>
      <c r="E81" s="5" t="s">
        <v>330</v>
      </c>
      <c r="F81" s="168" t="s">
        <v>142</v>
      </c>
      <c r="G81" s="166">
        <v>28.776</v>
      </c>
      <c r="H81" s="70" t="s">
        <v>68</v>
      </c>
      <c r="I81" s="121"/>
    </row>
    <row r="82" spans="1:9" x14ac:dyDescent="0.25">
      <c r="A82" s="50" t="s">
        <v>658</v>
      </c>
      <c r="B82" s="178">
        <v>43404</v>
      </c>
      <c r="C82" s="5" t="s">
        <v>365</v>
      </c>
      <c r="D82" s="5"/>
      <c r="E82" s="5" t="s">
        <v>216</v>
      </c>
      <c r="F82" s="168" t="s">
        <v>142</v>
      </c>
      <c r="G82" s="166">
        <v>179.96</v>
      </c>
      <c r="H82" s="70" t="s">
        <v>68</v>
      </c>
      <c r="I82" s="121"/>
    </row>
    <row r="83" spans="1:9" x14ac:dyDescent="0.25">
      <c r="A83" s="50" t="s">
        <v>659</v>
      </c>
      <c r="B83" s="178">
        <v>43116</v>
      </c>
      <c r="C83" s="54" t="s">
        <v>366</v>
      </c>
      <c r="D83" s="5"/>
      <c r="E83" s="5" t="s">
        <v>367</v>
      </c>
      <c r="F83" s="5" t="s">
        <v>142</v>
      </c>
      <c r="G83" s="166">
        <v>40.83</v>
      </c>
      <c r="H83" s="70" t="s">
        <v>68</v>
      </c>
      <c r="I83" s="121"/>
    </row>
    <row r="84" spans="1:9" x14ac:dyDescent="0.25">
      <c r="A84" s="50" t="s">
        <v>660</v>
      </c>
      <c r="B84" s="178">
        <v>43116</v>
      </c>
      <c r="C84" s="54" t="s">
        <v>366</v>
      </c>
      <c r="D84" s="5"/>
      <c r="E84" s="5" t="s">
        <v>367</v>
      </c>
      <c r="F84" s="168" t="s">
        <v>142</v>
      </c>
      <c r="G84" s="166">
        <v>36.659999999999997</v>
      </c>
      <c r="H84" s="70" t="s">
        <v>68</v>
      </c>
      <c r="I84" s="121"/>
    </row>
    <row r="85" spans="1:9" x14ac:dyDescent="0.25">
      <c r="A85" s="50" t="s">
        <v>661</v>
      </c>
      <c r="B85" s="178">
        <v>43116</v>
      </c>
      <c r="C85" s="54" t="s">
        <v>368</v>
      </c>
      <c r="D85" s="5"/>
      <c r="E85" s="5" t="s">
        <v>313</v>
      </c>
      <c r="F85" s="168" t="s">
        <v>142</v>
      </c>
      <c r="G85" s="166">
        <v>423.39599999999996</v>
      </c>
      <c r="H85" s="70" t="s">
        <v>68</v>
      </c>
      <c r="I85" s="121"/>
    </row>
    <row r="86" spans="1:9" x14ac:dyDescent="0.25">
      <c r="A86" s="50" t="s">
        <v>662</v>
      </c>
      <c r="B86" s="178">
        <v>43116</v>
      </c>
      <c r="C86" s="92" t="s">
        <v>369</v>
      </c>
      <c r="D86" s="5"/>
      <c r="E86" s="28"/>
      <c r="F86" s="168" t="s">
        <v>142</v>
      </c>
      <c r="G86" s="165">
        <v>62.388000000000005</v>
      </c>
      <c r="H86" s="102" t="s">
        <v>68</v>
      </c>
      <c r="I86" s="121"/>
    </row>
    <row r="87" spans="1:9" ht="30" x14ac:dyDescent="0.25">
      <c r="A87" s="50" t="s">
        <v>663</v>
      </c>
      <c r="B87" s="177" t="s">
        <v>594</v>
      </c>
      <c r="C87" s="28" t="s">
        <v>575</v>
      </c>
      <c r="D87" s="5"/>
      <c r="E87" s="28"/>
      <c r="F87" s="4" t="s">
        <v>39</v>
      </c>
      <c r="G87" s="165">
        <v>1</v>
      </c>
      <c r="H87" s="102" t="s">
        <v>597</v>
      </c>
      <c r="I87" s="194" t="s">
        <v>692</v>
      </c>
    </row>
    <row r="88" spans="1:9" x14ac:dyDescent="0.25">
      <c r="A88" s="50" t="s">
        <v>664</v>
      </c>
      <c r="B88" s="177">
        <v>45069</v>
      </c>
      <c r="C88" s="28" t="s">
        <v>576</v>
      </c>
      <c r="D88" s="5"/>
      <c r="E88" s="169" t="s">
        <v>577</v>
      </c>
      <c r="F88" s="4" t="s">
        <v>39</v>
      </c>
      <c r="G88" s="167">
        <v>4361</v>
      </c>
      <c r="H88" s="102" t="s">
        <v>68</v>
      </c>
      <c r="I88" s="121"/>
    </row>
    <row r="89" spans="1:9" x14ac:dyDescent="0.25">
      <c r="A89" s="50" t="s">
        <v>665</v>
      </c>
      <c r="B89" s="177" t="s">
        <v>596</v>
      </c>
      <c r="C89" s="28" t="s">
        <v>478</v>
      </c>
      <c r="D89" s="5"/>
      <c r="E89" s="28" t="s">
        <v>578</v>
      </c>
      <c r="F89" s="4" t="s">
        <v>39</v>
      </c>
      <c r="G89" s="165">
        <v>131.94</v>
      </c>
      <c r="H89" s="102" t="s">
        <v>68</v>
      </c>
      <c r="I89" s="121"/>
    </row>
    <row r="90" spans="1:9" x14ac:dyDescent="0.25">
      <c r="A90" s="50" t="s">
        <v>666</v>
      </c>
      <c r="B90" s="177" t="s">
        <v>596</v>
      </c>
      <c r="C90" s="28" t="s">
        <v>584</v>
      </c>
      <c r="D90" s="5"/>
      <c r="E90" s="28"/>
      <c r="F90" s="4" t="s">
        <v>269</v>
      </c>
      <c r="G90" s="165">
        <v>1</v>
      </c>
      <c r="H90" s="102" t="s">
        <v>597</v>
      </c>
      <c r="I90" s="121" t="s">
        <v>595</v>
      </c>
    </row>
    <row r="91" spans="1:9" x14ac:dyDescent="0.25">
      <c r="A91" s="50" t="s">
        <v>667</v>
      </c>
      <c r="B91" s="177" t="s">
        <v>596</v>
      </c>
      <c r="C91" s="28" t="s">
        <v>586</v>
      </c>
      <c r="D91" s="5"/>
      <c r="E91" s="28"/>
      <c r="F91" s="4" t="s">
        <v>269</v>
      </c>
      <c r="G91" s="165">
        <v>1</v>
      </c>
      <c r="H91" s="102" t="s">
        <v>597</v>
      </c>
      <c r="I91" s="121" t="s">
        <v>595</v>
      </c>
    </row>
    <row r="92" spans="1:9" x14ac:dyDescent="0.25">
      <c r="A92" s="50" t="s">
        <v>668</v>
      </c>
      <c r="B92" s="177" t="s">
        <v>596</v>
      </c>
      <c r="C92" s="5" t="s">
        <v>587</v>
      </c>
      <c r="D92" s="5"/>
      <c r="E92" s="5" t="s">
        <v>74</v>
      </c>
      <c r="F92" s="4" t="s">
        <v>269</v>
      </c>
      <c r="G92" s="166">
        <v>347.97</v>
      </c>
      <c r="H92" s="102" t="s">
        <v>73</v>
      </c>
      <c r="I92" s="121"/>
    </row>
    <row r="93" spans="1:9" x14ac:dyDescent="0.25">
      <c r="A93" s="50" t="s">
        <v>669</v>
      </c>
      <c r="B93" s="177" t="s">
        <v>596</v>
      </c>
      <c r="C93" s="5" t="s">
        <v>587</v>
      </c>
      <c r="D93" s="5"/>
      <c r="E93" s="5" t="s">
        <v>74</v>
      </c>
      <c r="F93" s="4" t="s">
        <v>147</v>
      </c>
      <c r="G93" s="166">
        <v>347.97</v>
      </c>
      <c r="H93" s="102" t="s">
        <v>73</v>
      </c>
      <c r="I93" s="121"/>
    </row>
    <row r="94" spans="1:9" x14ac:dyDescent="0.25">
      <c r="A94" s="50" t="s">
        <v>670</v>
      </c>
      <c r="B94" s="177" t="s">
        <v>596</v>
      </c>
      <c r="C94" s="28" t="s">
        <v>589</v>
      </c>
      <c r="D94" s="5"/>
      <c r="E94" s="28"/>
      <c r="F94" s="4" t="s">
        <v>269</v>
      </c>
      <c r="G94" s="165">
        <v>1</v>
      </c>
      <c r="H94" s="102" t="s">
        <v>597</v>
      </c>
      <c r="I94" s="121" t="s">
        <v>595</v>
      </c>
    </row>
    <row r="95" spans="1:9" x14ac:dyDescent="0.25">
      <c r="A95" s="50" t="s">
        <v>671</v>
      </c>
      <c r="B95" s="177" t="s">
        <v>596</v>
      </c>
      <c r="C95" s="28" t="s">
        <v>590</v>
      </c>
      <c r="D95" s="5"/>
      <c r="E95" s="28"/>
      <c r="F95" s="4" t="s">
        <v>269</v>
      </c>
      <c r="G95" s="165">
        <v>1</v>
      </c>
      <c r="H95" s="102" t="s">
        <v>597</v>
      </c>
      <c r="I95" s="121" t="s">
        <v>595</v>
      </c>
    </row>
    <row r="96" spans="1:9" ht="30" x14ac:dyDescent="0.25">
      <c r="A96" s="50" t="s">
        <v>672</v>
      </c>
      <c r="B96" s="177" t="s">
        <v>594</v>
      </c>
      <c r="C96" s="28" t="s">
        <v>591</v>
      </c>
      <c r="D96" s="5"/>
      <c r="E96" s="28" t="s">
        <v>596</v>
      </c>
      <c r="F96" s="4" t="s">
        <v>39</v>
      </c>
      <c r="G96" s="165">
        <v>1</v>
      </c>
      <c r="H96" s="102" t="s">
        <v>597</v>
      </c>
      <c r="I96" s="194" t="s">
        <v>692</v>
      </c>
    </row>
    <row r="97" spans="1:9" ht="30" x14ac:dyDescent="0.25">
      <c r="A97" s="50" t="s">
        <v>673</v>
      </c>
      <c r="B97" s="177" t="s">
        <v>594</v>
      </c>
      <c r="C97" s="28" t="s">
        <v>592</v>
      </c>
      <c r="D97" s="5"/>
      <c r="E97" s="28" t="s">
        <v>596</v>
      </c>
      <c r="F97" s="4" t="s">
        <v>39</v>
      </c>
      <c r="G97" s="165">
        <v>1</v>
      </c>
      <c r="H97" s="102" t="s">
        <v>597</v>
      </c>
      <c r="I97" s="194" t="s">
        <v>692</v>
      </c>
    </row>
    <row r="98" spans="1:9" ht="30" x14ac:dyDescent="0.25">
      <c r="A98" s="50" t="s">
        <v>674</v>
      </c>
      <c r="B98" s="177" t="s">
        <v>594</v>
      </c>
      <c r="C98" s="28" t="s">
        <v>593</v>
      </c>
      <c r="D98" s="5"/>
      <c r="E98" s="28" t="s">
        <v>596</v>
      </c>
      <c r="F98" s="69" t="s">
        <v>147</v>
      </c>
      <c r="G98" s="145">
        <v>1</v>
      </c>
      <c r="H98" s="102" t="s">
        <v>597</v>
      </c>
      <c r="I98" s="194" t="s">
        <v>692</v>
      </c>
    </row>
    <row r="99" spans="1:9" ht="30" x14ac:dyDescent="0.25">
      <c r="A99" s="50" t="s">
        <v>675</v>
      </c>
      <c r="B99" s="177" t="s">
        <v>594</v>
      </c>
      <c r="C99" s="28" t="s">
        <v>598</v>
      </c>
      <c r="D99" s="5"/>
      <c r="E99" s="28" t="s">
        <v>596</v>
      </c>
      <c r="F99" s="69" t="s">
        <v>147</v>
      </c>
      <c r="G99" s="145">
        <v>1</v>
      </c>
      <c r="H99" s="102" t="s">
        <v>597</v>
      </c>
      <c r="I99" s="194" t="s">
        <v>692</v>
      </c>
    </row>
    <row r="100" spans="1:9" x14ac:dyDescent="0.25">
      <c r="A100" s="50" t="s">
        <v>676</v>
      </c>
      <c r="B100" s="177">
        <v>44516</v>
      </c>
      <c r="C100" s="28" t="s">
        <v>600</v>
      </c>
      <c r="D100" s="5"/>
      <c r="E100" s="28" t="s">
        <v>77</v>
      </c>
      <c r="F100" s="69" t="s">
        <v>39</v>
      </c>
      <c r="G100" s="164">
        <v>1355.99</v>
      </c>
      <c r="H100" s="102" t="s">
        <v>68</v>
      </c>
      <c r="I100" s="121"/>
    </row>
    <row r="101" spans="1:9" x14ac:dyDescent="0.25">
      <c r="A101" s="50" t="s">
        <v>677</v>
      </c>
      <c r="B101" s="177">
        <v>44516</v>
      </c>
      <c r="C101" s="28" t="s">
        <v>601</v>
      </c>
      <c r="D101" s="5"/>
      <c r="E101" s="28" t="s">
        <v>77</v>
      </c>
      <c r="F101" s="69" t="s">
        <v>39</v>
      </c>
      <c r="G101" s="164">
        <v>1499.99</v>
      </c>
      <c r="H101" s="102" t="s">
        <v>68</v>
      </c>
      <c r="I101" s="121"/>
    </row>
    <row r="102" spans="1:9" x14ac:dyDescent="0.25">
      <c r="A102" s="50" t="s">
        <v>678</v>
      </c>
      <c r="B102" s="179" t="s">
        <v>594</v>
      </c>
      <c r="C102" s="28" t="s">
        <v>613</v>
      </c>
      <c r="D102" s="5"/>
      <c r="E102" s="28" t="s">
        <v>623</v>
      </c>
      <c r="F102" s="69" t="s">
        <v>39</v>
      </c>
      <c r="G102" s="145">
        <v>1</v>
      </c>
      <c r="H102" s="102" t="s">
        <v>597</v>
      </c>
      <c r="I102" s="121" t="s">
        <v>693</v>
      </c>
    </row>
    <row r="103" spans="1:9" ht="30" x14ac:dyDescent="0.25">
      <c r="A103" s="50" t="s">
        <v>679</v>
      </c>
      <c r="B103" s="177" t="s">
        <v>596</v>
      </c>
      <c r="C103" s="28" t="s">
        <v>616</v>
      </c>
      <c r="D103" s="28"/>
      <c r="E103" s="28"/>
      <c r="F103" s="69" t="s">
        <v>39</v>
      </c>
      <c r="G103" s="145">
        <v>1</v>
      </c>
      <c r="H103" s="102" t="s">
        <v>597</v>
      </c>
      <c r="I103" s="194" t="s">
        <v>692</v>
      </c>
    </row>
    <row r="104" spans="1:9" x14ac:dyDescent="0.25">
      <c r="A104" s="50" t="s">
        <v>680</v>
      </c>
      <c r="B104" s="177"/>
      <c r="C104" s="28"/>
      <c r="D104" s="28"/>
      <c r="E104" s="28"/>
      <c r="F104" s="69"/>
      <c r="G104" s="145"/>
      <c r="H104" s="102"/>
      <c r="I104" s="121"/>
    </row>
    <row r="105" spans="1:9" x14ac:dyDescent="0.25">
      <c r="A105" s="50" t="s">
        <v>681</v>
      </c>
      <c r="B105" s="177"/>
      <c r="C105" s="28"/>
      <c r="D105" s="28"/>
      <c r="E105" s="28"/>
      <c r="F105" s="69"/>
      <c r="G105" s="145"/>
      <c r="H105" s="102"/>
      <c r="I105" s="121"/>
    </row>
    <row r="106" spans="1:9" x14ac:dyDescent="0.25">
      <c r="A106" s="50" t="s">
        <v>682</v>
      </c>
      <c r="B106" s="177"/>
      <c r="C106" s="28"/>
      <c r="D106" s="28"/>
      <c r="E106" s="28"/>
      <c r="F106" s="69"/>
      <c r="G106" s="145"/>
      <c r="H106" s="102"/>
      <c r="I106" s="121"/>
    </row>
    <row r="107" spans="1:9" x14ac:dyDescent="0.25">
      <c r="A107" s="50" t="s">
        <v>683</v>
      </c>
      <c r="B107" s="177"/>
      <c r="C107" s="28"/>
      <c r="D107" s="28"/>
      <c r="E107" s="28"/>
      <c r="F107" s="69"/>
      <c r="G107" s="145"/>
      <c r="H107" s="102"/>
      <c r="I107" s="121"/>
    </row>
    <row r="108" spans="1:9" x14ac:dyDescent="0.25">
      <c r="A108" s="50" t="s">
        <v>684</v>
      </c>
      <c r="B108" s="177"/>
      <c r="C108" s="28"/>
      <c r="D108" s="28"/>
      <c r="E108" s="28"/>
      <c r="F108" s="69"/>
      <c r="G108" s="145"/>
      <c r="H108" s="102"/>
      <c r="I108" s="121"/>
    </row>
    <row r="109" spans="1:9" x14ac:dyDescent="0.25">
      <c r="A109" s="50" t="s">
        <v>685</v>
      </c>
      <c r="B109" s="177"/>
      <c r="C109" s="28"/>
      <c r="D109" s="28"/>
      <c r="E109" s="28"/>
      <c r="F109" s="69"/>
      <c r="G109" s="145"/>
      <c r="H109" s="102"/>
      <c r="I109" s="121"/>
    </row>
    <row r="110" spans="1:9" x14ac:dyDescent="0.25">
      <c r="A110" s="50" t="s">
        <v>686</v>
      </c>
      <c r="B110" s="177"/>
      <c r="C110" s="28"/>
      <c r="D110" s="28"/>
      <c r="E110" s="28"/>
      <c r="F110" s="69"/>
      <c r="G110" s="145"/>
      <c r="H110" s="102"/>
      <c r="I110" s="121"/>
    </row>
    <row r="111" spans="1:9" x14ac:dyDescent="0.25">
      <c r="A111" s="50" t="s">
        <v>687</v>
      </c>
      <c r="B111" s="177"/>
      <c r="C111" s="28"/>
      <c r="D111" s="28"/>
      <c r="E111" s="28"/>
      <c r="F111" s="69"/>
      <c r="G111" s="145"/>
      <c r="H111" s="102"/>
      <c r="I111" s="121"/>
    </row>
    <row r="112" spans="1:9" ht="15.75" thickBot="1" x14ac:dyDescent="0.3">
      <c r="A112" s="207"/>
      <c r="B112" s="180"/>
      <c r="C112" s="49"/>
      <c r="D112" s="49"/>
      <c r="E112" s="49"/>
      <c r="F112" s="49"/>
      <c r="G112" s="146">
        <f>SUM(G6:G33)</f>
        <v>38337.64</v>
      </c>
      <c r="H112" s="103"/>
      <c r="I112" s="118"/>
    </row>
    <row r="113" spans="1:9" s="133" customFormat="1" x14ac:dyDescent="0.25">
      <c r="A113" s="208"/>
      <c r="B113" s="181"/>
      <c r="C113" s="129"/>
      <c r="D113" s="129"/>
      <c r="E113" s="129"/>
      <c r="F113" s="129"/>
      <c r="G113" s="147"/>
      <c r="H113" s="129"/>
      <c r="I113" s="129"/>
    </row>
    <row r="114" spans="1:9" ht="15.75" thickBot="1" x14ac:dyDescent="0.3"/>
    <row r="115" spans="1:9" ht="29.25" thickBot="1" x14ac:dyDescent="0.5">
      <c r="B115" s="84" t="s">
        <v>524</v>
      </c>
      <c r="C115" s="85"/>
      <c r="D115" s="42"/>
      <c r="E115" s="45"/>
      <c r="F115" s="42"/>
      <c r="G115" s="143"/>
      <c r="H115" s="43"/>
    </row>
    <row r="116" spans="1:9" ht="30" x14ac:dyDescent="0.25">
      <c r="A116" s="209" t="s">
        <v>480</v>
      </c>
      <c r="B116" s="171" t="s">
        <v>31</v>
      </c>
      <c r="C116" s="44" t="s">
        <v>13</v>
      </c>
      <c r="D116" s="44" t="s">
        <v>481</v>
      </c>
      <c r="E116" s="44" t="s">
        <v>32</v>
      </c>
      <c r="F116" s="44" t="s">
        <v>33</v>
      </c>
      <c r="G116" s="144" t="s">
        <v>34</v>
      </c>
      <c r="H116" s="46" t="s">
        <v>35</v>
      </c>
      <c r="I116" s="44" t="s">
        <v>567</v>
      </c>
    </row>
    <row r="117" spans="1:9" x14ac:dyDescent="0.25">
      <c r="A117" s="204" t="s">
        <v>688</v>
      </c>
      <c r="B117" s="177">
        <v>44633</v>
      </c>
      <c r="C117" s="5" t="s">
        <v>274</v>
      </c>
      <c r="D117" s="5" t="s">
        <v>74</v>
      </c>
      <c r="E117" s="5" t="s">
        <v>78</v>
      </c>
      <c r="F117" s="5" t="s">
        <v>275</v>
      </c>
      <c r="G117" s="142">
        <v>184.98</v>
      </c>
      <c r="H117" s="9" t="s">
        <v>68</v>
      </c>
      <c r="I117" s="5"/>
    </row>
    <row r="118" spans="1:9" x14ac:dyDescent="0.25">
      <c r="A118" s="204" t="s">
        <v>689</v>
      </c>
      <c r="B118" s="177">
        <v>44634</v>
      </c>
      <c r="C118" s="5" t="s">
        <v>276</v>
      </c>
      <c r="D118" s="5" t="s">
        <v>237</v>
      </c>
      <c r="E118" s="5" t="s">
        <v>78</v>
      </c>
      <c r="F118" s="5" t="s">
        <v>275</v>
      </c>
      <c r="G118" s="142">
        <v>56.48</v>
      </c>
      <c r="H118" s="9" t="s">
        <v>68</v>
      </c>
      <c r="I118" s="5"/>
    </row>
    <row r="119" spans="1:9" x14ac:dyDescent="0.25">
      <c r="A119" s="204" t="s">
        <v>690</v>
      </c>
      <c r="B119" s="177">
        <v>44635</v>
      </c>
      <c r="C119" s="5" t="s">
        <v>276</v>
      </c>
      <c r="D119" s="5" t="s">
        <v>237</v>
      </c>
      <c r="E119" s="5" t="s">
        <v>78</v>
      </c>
      <c r="F119" s="5" t="s">
        <v>275</v>
      </c>
      <c r="G119" s="142">
        <v>195.82</v>
      </c>
      <c r="H119" s="9" t="s">
        <v>68</v>
      </c>
      <c r="I119" s="5"/>
    </row>
    <row r="120" spans="1:9" s="21" customFormat="1" x14ac:dyDescent="0.25">
      <c r="A120" s="204" t="s">
        <v>691</v>
      </c>
      <c r="B120" s="177">
        <v>44635</v>
      </c>
      <c r="C120" s="5" t="s">
        <v>281</v>
      </c>
      <c r="D120" s="5" t="s">
        <v>77</v>
      </c>
      <c r="E120" s="5" t="s">
        <v>78</v>
      </c>
      <c r="F120" s="5" t="s">
        <v>275</v>
      </c>
      <c r="G120" s="142">
        <v>70.12</v>
      </c>
      <c r="H120" s="9" t="s">
        <v>68</v>
      </c>
      <c r="I120" s="5"/>
    </row>
    <row r="121" spans="1:9" x14ac:dyDescent="0.25">
      <c r="A121" s="204" t="s">
        <v>699</v>
      </c>
      <c r="B121" s="177">
        <v>44640</v>
      </c>
      <c r="C121" s="5" t="s">
        <v>281</v>
      </c>
      <c r="D121" s="5" t="s">
        <v>77</v>
      </c>
      <c r="E121" s="5" t="s">
        <v>78</v>
      </c>
      <c r="F121" s="5" t="s">
        <v>275</v>
      </c>
      <c r="G121" s="142">
        <v>23.98</v>
      </c>
      <c r="H121" s="9" t="s">
        <v>68</v>
      </c>
      <c r="I121" s="5"/>
    </row>
    <row r="122" spans="1:9" x14ac:dyDescent="0.25">
      <c r="A122" s="204" t="s">
        <v>700</v>
      </c>
      <c r="B122" s="177">
        <v>44644</v>
      </c>
      <c r="C122" s="5" t="s">
        <v>286</v>
      </c>
      <c r="D122" s="5" t="s">
        <v>77</v>
      </c>
      <c r="E122" s="5" t="s">
        <v>78</v>
      </c>
      <c r="F122" s="5" t="s">
        <v>275</v>
      </c>
      <c r="G122" s="142">
        <v>383.98</v>
      </c>
      <c r="H122" s="9" t="s">
        <v>68</v>
      </c>
      <c r="I122" s="5"/>
    </row>
    <row r="123" spans="1:9" x14ac:dyDescent="0.25">
      <c r="A123" s="204" t="s">
        <v>701</v>
      </c>
      <c r="B123" s="177">
        <v>44516</v>
      </c>
      <c r="C123" s="5" t="s">
        <v>290</v>
      </c>
      <c r="D123" s="5" t="s">
        <v>77</v>
      </c>
      <c r="E123" s="5" t="s">
        <v>78</v>
      </c>
      <c r="F123" s="5" t="s">
        <v>275</v>
      </c>
      <c r="G123" s="142">
        <v>2448.13</v>
      </c>
      <c r="H123" s="9" t="s">
        <v>68</v>
      </c>
      <c r="I123" s="5"/>
    </row>
    <row r="124" spans="1:9" ht="15.75" thickBot="1" x14ac:dyDescent="0.3">
      <c r="A124" s="207"/>
      <c r="B124" s="180"/>
      <c r="C124" s="49"/>
      <c r="D124" s="49"/>
      <c r="E124" s="49"/>
      <c r="F124" s="49"/>
      <c r="G124" s="146">
        <f>SUM(G117:G123)</f>
        <v>3363.4900000000002</v>
      </c>
      <c r="H124" s="51"/>
      <c r="I124" s="51"/>
    </row>
    <row r="125" spans="1:9" s="133" customFormat="1" x14ac:dyDescent="0.25">
      <c r="A125" s="208"/>
      <c r="B125" s="181"/>
      <c r="C125" s="129"/>
      <c r="D125" s="129"/>
      <c r="E125" s="129"/>
      <c r="F125" s="129"/>
      <c r="G125" s="147"/>
      <c r="H125" s="129"/>
      <c r="I125" s="129"/>
    </row>
    <row r="126" spans="1:9" ht="15.75" thickBot="1" x14ac:dyDescent="0.3"/>
    <row r="127" spans="1:9" ht="29.25" thickBot="1" x14ac:dyDescent="0.5">
      <c r="B127" s="84" t="s">
        <v>47</v>
      </c>
      <c r="C127" s="86"/>
      <c r="D127" s="135"/>
      <c r="E127" s="131"/>
      <c r="F127" s="127"/>
      <c r="G127" s="148"/>
      <c r="H127" s="132"/>
    </row>
    <row r="128" spans="1:9" ht="30" x14ac:dyDescent="0.25">
      <c r="A128" s="209" t="s">
        <v>480</v>
      </c>
      <c r="B128" s="182" t="s">
        <v>31</v>
      </c>
      <c r="C128" s="44" t="s">
        <v>13</v>
      </c>
      <c r="D128" s="45" t="s">
        <v>481</v>
      </c>
      <c r="E128" s="45" t="s">
        <v>32</v>
      </c>
      <c r="F128" s="44" t="s">
        <v>33</v>
      </c>
      <c r="G128" s="144" t="s">
        <v>34</v>
      </c>
      <c r="H128" s="46" t="s">
        <v>35</v>
      </c>
      <c r="I128" s="44" t="s">
        <v>567</v>
      </c>
    </row>
    <row r="129" spans="1:9" x14ac:dyDescent="0.25">
      <c r="A129" s="210" t="s">
        <v>702</v>
      </c>
      <c r="B129" s="200">
        <v>45343</v>
      </c>
      <c r="C129" s="64" t="s">
        <v>525</v>
      </c>
      <c r="D129" s="63">
        <v>11</v>
      </c>
      <c r="E129" s="196" t="s">
        <v>74</v>
      </c>
      <c r="F129" s="66" t="s">
        <v>526</v>
      </c>
      <c r="G129" s="149">
        <v>3257.1</v>
      </c>
      <c r="H129" s="70" t="s">
        <v>68</v>
      </c>
      <c r="I129" s="53"/>
    </row>
    <row r="130" spans="1:9" x14ac:dyDescent="0.25">
      <c r="A130" s="210" t="s">
        <v>704</v>
      </c>
      <c r="B130" s="200">
        <v>45343</v>
      </c>
      <c r="C130" s="68" t="s">
        <v>527</v>
      </c>
      <c r="D130" s="96">
        <v>3</v>
      </c>
      <c r="E130" s="197" t="s">
        <v>74</v>
      </c>
      <c r="F130" s="66" t="s">
        <v>526</v>
      </c>
      <c r="G130" s="150">
        <v>1197</v>
      </c>
      <c r="H130" s="70" t="s">
        <v>68</v>
      </c>
      <c r="I130" s="53"/>
    </row>
    <row r="131" spans="1:9" x14ac:dyDescent="0.25">
      <c r="A131" s="210" t="s">
        <v>705</v>
      </c>
      <c r="B131" s="200">
        <v>45343</v>
      </c>
      <c r="C131" s="65" t="s">
        <v>528</v>
      </c>
      <c r="D131" s="96">
        <v>25</v>
      </c>
      <c r="E131" s="197" t="s">
        <v>74</v>
      </c>
      <c r="F131" s="66" t="s">
        <v>526</v>
      </c>
      <c r="G131" s="150">
        <v>1574.7</v>
      </c>
      <c r="H131" s="70" t="s">
        <v>68</v>
      </c>
      <c r="I131" s="53"/>
    </row>
    <row r="132" spans="1:9" s="21" customFormat="1" x14ac:dyDescent="0.25">
      <c r="A132" s="210" t="s">
        <v>706</v>
      </c>
      <c r="B132" s="200">
        <v>45343</v>
      </c>
      <c r="C132" s="65" t="s">
        <v>529</v>
      </c>
      <c r="D132" s="96">
        <v>3</v>
      </c>
      <c r="E132" s="197" t="s">
        <v>74</v>
      </c>
      <c r="F132" s="66" t="s">
        <v>526</v>
      </c>
      <c r="G132" s="150">
        <v>390</v>
      </c>
      <c r="H132" s="70" t="s">
        <v>68</v>
      </c>
      <c r="I132" s="53"/>
    </row>
    <row r="133" spans="1:9" ht="30" x14ac:dyDescent="0.25">
      <c r="A133" s="210" t="s">
        <v>707</v>
      </c>
      <c r="B133" s="177">
        <v>45362</v>
      </c>
      <c r="C133" s="64" t="s">
        <v>372</v>
      </c>
      <c r="D133" s="96">
        <v>1</v>
      </c>
      <c r="E133" s="197" t="s">
        <v>373</v>
      </c>
      <c r="F133" s="66" t="s">
        <v>530</v>
      </c>
      <c r="G133" s="151">
        <v>1075</v>
      </c>
      <c r="H133" s="70" t="s">
        <v>68</v>
      </c>
      <c r="I133" s="53"/>
    </row>
    <row r="134" spans="1:9" x14ac:dyDescent="0.25">
      <c r="A134" s="210" t="s">
        <v>708</v>
      </c>
      <c r="B134" s="177">
        <v>45362</v>
      </c>
      <c r="C134" s="65" t="s">
        <v>374</v>
      </c>
      <c r="D134" s="96">
        <v>1</v>
      </c>
      <c r="E134" s="197" t="s">
        <v>373</v>
      </c>
      <c r="F134" s="67" t="s">
        <v>530</v>
      </c>
      <c r="G134" s="152">
        <v>283.33</v>
      </c>
      <c r="H134" s="70" t="s">
        <v>68</v>
      </c>
      <c r="I134" s="53"/>
    </row>
    <row r="135" spans="1:9" x14ac:dyDescent="0.25">
      <c r="A135" s="210" t="s">
        <v>709</v>
      </c>
      <c r="B135" s="183"/>
      <c r="C135" s="65" t="s">
        <v>375</v>
      </c>
      <c r="D135" s="96">
        <v>1</v>
      </c>
      <c r="E135" s="197" t="s">
        <v>376</v>
      </c>
      <c r="F135" s="67" t="s">
        <v>530</v>
      </c>
      <c r="G135" s="152">
        <v>616.97</v>
      </c>
      <c r="H135" s="70" t="s">
        <v>68</v>
      </c>
      <c r="I135" s="53"/>
    </row>
    <row r="136" spans="1:9" ht="30" x14ac:dyDescent="0.25">
      <c r="A136" s="210" t="s">
        <v>710</v>
      </c>
      <c r="B136" s="177">
        <v>45362</v>
      </c>
      <c r="C136" s="65" t="s">
        <v>377</v>
      </c>
      <c r="D136" s="96">
        <v>1</v>
      </c>
      <c r="E136" s="197" t="s">
        <v>373</v>
      </c>
      <c r="F136" s="67" t="s">
        <v>531</v>
      </c>
      <c r="G136" s="152">
        <v>482.5</v>
      </c>
      <c r="H136" s="70" t="s">
        <v>68</v>
      </c>
      <c r="I136" s="53"/>
    </row>
    <row r="137" spans="1:9" ht="30" x14ac:dyDescent="0.25">
      <c r="A137" s="210" t="s">
        <v>711</v>
      </c>
      <c r="B137" s="177" t="s">
        <v>596</v>
      </c>
      <c r="C137" s="65" t="s">
        <v>378</v>
      </c>
      <c r="D137" s="96">
        <v>5</v>
      </c>
      <c r="E137" s="197" t="s">
        <v>379</v>
      </c>
      <c r="F137" s="67" t="s">
        <v>531</v>
      </c>
      <c r="G137" s="152">
        <v>2936.67</v>
      </c>
      <c r="H137" s="70" t="s">
        <v>68</v>
      </c>
      <c r="I137" s="53"/>
    </row>
    <row r="138" spans="1:9" ht="30" x14ac:dyDescent="0.25">
      <c r="A138" s="210" t="s">
        <v>712</v>
      </c>
      <c r="B138" s="177" t="s">
        <v>596</v>
      </c>
      <c r="C138" s="65" t="s">
        <v>532</v>
      </c>
      <c r="D138" s="96">
        <v>5</v>
      </c>
      <c r="E138" s="197" t="s">
        <v>291</v>
      </c>
      <c r="F138" s="67" t="s">
        <v>533</v>
      </c>
      <c r="G138" s="152">
        <v>5200</v>
      </c>
      <c r="H138" s="70" t="s">
        <v>68</v>
      </c>
      <c r="I138" s="53"/>
    </row>
    <row r="139" spans="1:9" ht="30" x14ac:dyDescent="0.25">
      <c r="A139" s="210" t="s">
        <v>713</v>
      </c>
      <c r="B139" s="177" t="s">
        <v>596</v>
      </c>
      <c r="C139" s="65" t="s">
        <v>380</v>
      </c>
      <c r="D139" s="96">
        <v>2</v>
      </c>
      <c r="E139" s="95" t="s">
        <v>381</v>
      </c>
      <c r="F139" s="67" t="s">
        <v>534</v>
      </c>
      <c r="G139" s="152">
        <v>140.72</v>
      </c>
      <c r="H139" s="70" t="s">
        <v>68</v>
      </c>
      <c r="I139" s="53"/>
    </row>
    <row r="140" spans="1:9" x14ac:dyDescent="0.25">
      <c r="A140" s="210" t="s">
        <v>714</v>
      </c>
      <c r="B140" s="177" t="s">
        <v>596</v>
      </c>
      <c r="C140" s="219" t="s">
        <v>382</v>
      </c>
      <c r="D140" s="96">
        <v>28</v>
      </c>
      <c r="E140" s="197" t="s">
        <v>383</v>
      </c>
      <c r="F140" s="67" t="s">
        <v>526</v>
      </c>
      <c r="G140" s="152">
        <v>1912.96</v>
      </c>
      <c r="H140" s="70" t="s">
        <v>68</v>
      </c>
      <c r="I140" s="53"/>
    </row>
    <row r="141" spans="1:9" x14ac:dyDescent="0.25">
      <c r="A141" s="210" t="s">
        <v>715</v>
      </c>
      <c r="B141" s="200">
        <v>45365</v>
      </c>
      <c r="C141" s="104" t="s">
        <v>535</v>
      </c>
      <c r="D141" s="217">
        <v>27</v>
      </c>
      <c r="E141" s="95" t="s">
        <v>384</v>
      </c>
      <c r="F141" s="66" t="s">
        <v>526</v>
      </c>
      <c r="G141" s="151">
        <v>324</v>
      </c>
      <c r="H141" s="70" t="s">
        <v>68</v>
      </c>
      <c r="I141" s="53"/>
    </row>
    <row r="142" spans="1:9" x14ac:dyDescent="0.25">
      <c r="A142" s="210" t="s">
        <v>716</v>
      </c>
      <c r="B142" s="200">
        <v>45365</v>
      </c>
      <c r="C142" s="95" t="s">
        <v>536</v>
      </c>
      <c r="D142" s="217">
        <v>3</v>
      </c>
      <c r="E142" s="95" t="s">
        <v>384</v>
      </c>
      <c r="F142" s="66" t="s">
        <v>526</v>
      </c>
      <c r="G142" s="152">
        <v>43.2</v>
      </c>
      <c r="H142" s="70" t="s">
        <v>68</v>
      </c>
      <c r="I142" s="53"/>
    </row>
    <row r="143" spans="1:9" x14ac:dyDescent="0.25">
      <c r="A143" s="210" t="s">
        <v>717</v>
      </c>
      <c r="B143" s="200">
        <v>45365</v>
      </c>
      <c r="C143" s="95" t="s">
        <v>537</v>
      </c>
      <c r="D143" s="217">
        <v>50</v>
      </c>
      <c r="E143" s="95" t="s">
        <v>384</v>
      </c>
      <c r="F143" s="66" t="s">
        <v>526</v>
      </c>
      <c r="G143" s="152">
        <v>209.26</v>
      </c>
      <c r="H143" s="70" t="s">
        <v>68</v>
      </c>
      <c r="I143" s="53"/>
    </row>
    <row r="144" spans="1:9" x14ac:dyDescent="0.25">
      <c r="A144" s="210" t="s">
        <v>718</v>
      </c>
      <c r="B144" s="200">
        <v>45365</v>
      </c>
      <c r="C144" s="95" t="s">
        <v>538</v>
      </c>
      <c r="D144" s="217">
        <v>50</v>
      </c>
      <c r="E144" s="95" t="s">
        <v>384</v>
      </c>
      <c r="F144" s="66" t="s">
        <v>526</v>
      </c>
      <c r="G144" s="152">
        <v>216</v>
      </c>
      <c r="H144" s="70" t="s">
        <v>68</v>
      </c>
      <c r="I144" s="53"/>
    </row>
    <row r="145" spans="1:9" x14ac:dyDescent="0.25">
      <c r="A145" s="210" t="s">
        <v>719</v>
      </c>
      <c r="B145" s="200">
        <v>45365</v>
      </c>
      <c r="C145" s="95" t="s">
        <v>539</v>
      </c>
      <c r="D145" s="217">
        <v>27</v>
      </c>
      <c r="E145" s="95" t="s">
        <v>384</v>
      </c>
      <c r="F145" s="66" t="s">
        <v>526</v>
      </c>
      <c r="G145" s="152">
        <v>404.35</v>
      </c>
      <c r="H145" s="70" t="s">
        <v>68</v>
      </c>
      <c r="I145" s="53"/>
    </row>
    <row r="146" spans="1:9" x14ac:dyDescent="0.25">
      <c r="A146" s="210" t="s">
        <v>720</v>
      </c>
      <c r="B146" s="200">
        <v>45365</v>
      </c>
      <c r="C146" s="95" t="s">
        <v>540</v>
      </c>
      <c r="D146" s="217">
        <v>3</v>
      </c>
      <c r="E146" s="95" t="s">
        <v>384</v>
      </c>
      <c r="F146" s="66" t="s">
        <v>526</v>
      </c>
      <c r="G146" s="152">
        <v>64.8</v>
      </c>
      <c r="H146" s="70" t="s">
        <v>68</v>
      </c>
      <c r="I146" s="53"/>
    </row>
    <row r="147" spans="1:9" x14ac:dyDescent="0.25">
      <c r="A147" s="210" t="s">
        <v>721</v>
      </c>
      <c r="B147" s="200">
        <v>45365</v>
      </c>
      <c r="C147" s="95" t="s">
        <v>541</v>
      </c>
      <c r="D147" s="217">
        <v>3</v>
      </c>
      <c r="E147" s="95" t="s">
        <v>384</v>
      </c>
      <c r="F147" s="66" t="s">
        <v>526</v>
      </c>
      <c r="G147" s="152">
        <v>34.200000000000003</v>
      </c>
      <c r="H147" s="70" t="s">
        <v>68</v>
      </c>
      <c r="I147" s="53"/>
    </row>
    <row r="148" spans="1:9" x14ac:dyDescent="0.25">
      <c r="A148" s="210" t="s">
        <v>722</v>
      </c>
      <c r="B148" s="200">
        <v>45365</v>
      </c>
      <c r="C148" s="95" t="s">
        <v>542</v>
      </c>
      <c r="D148" s="217">
        <v>27</v>
      </c>
      <c r="E148" s="95" t="s">
        <v>384</v>
      </c>
      <c r="F148" s="66" t="s">
        <v>526</v>
      </c>
      <c r="G148" s="152">
        <v>233.28</v>
      </c>
      <c r="H148" s="70" t="s">
        <v>68</v>
      </c>
      <c r="I148" s="53"/>
    </row>
    <row r="149" spans="1:9" x14ac:dyDescent="0.25">
      <c r="A149" s="210" t="s">
        <v>723</v>
      </c>
      <c r="B149" s="200">
        <v>45553</v>
      </c>
      <c r="C149" s="95" t="s">
        <v>543</v>
      </c>
      <c r="D149" s="217">
        <v>4</v>
      </c>
      <c r="E149" s="95" t="s">
        <v>74</v>
      </c>
      <c r="F149" s="67" t="s">
        <v>544</v>
      </c>
      <c r="G149" s="153">
        <v>119.95</v>
      </c>
      <c r="H149" s="70" t="s">
        <v>68</v>
      </c>
      <c r="I149" s="53"/>
    </row>
    <row r="150" spans="1:9" x14ac:dyDescent="0.25">
      <c r="A150" s="210" t="s">
        <v>724</v>
      </c>
      <c r="B150" s="200">
        <v>45553</v>
      </c>
      <c r="C150" s="95" t="s">
        <v>545</v>
      </c>
      <c r="D150" s="217">
        <v>2</v>
      </c>
      <c r="E150" s="95" t="s">
        <v>74</v>
      </c>
      <c r="F150" s="67" t="s">
        <v>546</v>
      </c>
      <c r="G150" s="153">
        <v>347.98</v>
      </c>
      <c r="H150" s="70" t="s">
        <v>68</v>
      </c>
      <c r="I150" s="53"/>
    </row>
    <row r="151" spans="1:9" x14ac:dyDescent="0.25">
      <c r="A151" s="210" t="s">
        <v>725</v>
      </c>
      <c r="B151" s="200">
        <v>45553</v>
      </c>
      <c r="C151" s="104" t="s">
        <v>547</v>
      </c>
      <c r="D151" s="217">
        <v>2</v>
      </c>
      <c r="E151" s="95" t="s">
        <v>74</v>
      </c>
      <c r="F151" s="67" t="s">
        <v>544</v>
      </c>
      <c r="G151" s="153">
        <v>38.86</v>
      </c>
      <c r="H151" s="70" t="s">
        <v>68</v>
      </c>
      <c r="I151" s="53"/>
    </row>
    <row r="152" spans="1:9" x14ac:dyDescent="0.25">
      <c r="A152" s="210" t="s">
        <v>726</v>
      </c>
      <c r="B152" s="216" t="s">
        <v>596</v>
      </c>
      <c r="C152" s="95" t="s">
        <v>548</v>
      </c>
      <c r="D152" s="217">
        <v>6</v>
      </c>
      <c r="E152" s="95" t="s">
        <v>291</v>
      </c>
      <c r="F152" s="67" t="s">
        <v>526</v>
      </c>
      <c r="G152" s="153">
        <v>48</v>
      </c>
      <c r="H152" s="70" t="s">
        <v>68</v>
      </c>
      <c r="I152" s="53"/>
    </row>
    <row r="153" spans="1:9" x14ac:dyDescent="0.25">
      <c r="A153" s="210" t="s">
        <v>727</v>
      </c>
      <c r="B153" s="216" t="s">
        <v>596</v>
      </c>
      <c r="C153" s="95" t="s">
        <v>549</v>
      </c>
      <c r="D153" s="217">
        <v>6</v>
      </c>
      <c r="E153" s="95" t="s">
        <v>291</v>
      </c>
      <c r="F153" s="67" t="s">
        <v>526</v>
      </c>
      <c r="G153" s="153">
        <v>90</v>
      </c>
      <c r="H153" s="70" t="s">
        <v>68</v>
      </c>
      <c r="I153" s="53"/>
    </row>
    <row r="154" spans="1:9" x14ac:dyDescent="0.25">
      <c r="A154" s="210" t="s">
        <v>728</v>
      </c>
      <c r="B154" s="216" t="s">
        <v>596</v>
      </c>
      <c r="C154" s="95" t="s">
        <v>550</v>
      </c>
      <c r="D154" s="218">
        <v>7</v>
      </c>
      <c r="E154" s="95" t="s">
        <v>291</v>
      </c>
      <c r="F154" s="94" t="s">
        <v>534</v>
      </c>
      <c r="G154" s="154">
        <v>174</v>
      </c>
      <c r="H154" s="102" t="s">
        <v>68</v>
      </c>
      <c r="I154" s="53"/>
    </row>
    <row r="155" spans="1:9" x14ac:dyDescent="0.25">
      <c r="A155" s="210" t="s">
        <v>729</v>
      </c>
      <c r="B155" s="177" t="s">
        <v>596</v>
      </c>
      <c r="C155" s="5" t="s">
        <v>622</v>
      </c>
      <c r="D155" s="70">
        <v>2</v>
      </c>
      <c r="E155" s="5"/>
      <c r="F155" s="41" t="s">
        <v>614</v>
      </c>
      <c r="G155" s="142">
        <v>1</v>
      </c>
      <c r="H155" s="70" t="s">
        <v>597</v>
      </c>
      <c r="I155" s="121" t="s">
        <v>595</v>
      </c>
    </row>
    <row r="156" spans="1:9" x14ac:dyDescent="0.25">
      <c r="A156" s="210" t="s">
        <v>730</v>
      </c>
      <c r="B156" s="177" t="s">
        <v>596</v>
      </c>
      <c r="C156" s="5" t="s">
        <v>433</v>
      </c>
      <c r="D156" s="70">
        <v>1</v>
      </c>
      <c r="E156" s="5"/>
      <c r="F156" s="41" t="s">
        <v>614</v>
      </c>
      <c r="G156" s="142">
        <v>1</v>
      </c>
      <c r="H156" s="70" t="s">
        <v>597</v>
      </c>
      <c r="I156" s="121" t="s">
        <v>595</v>
      </c>
    </row>
    <row r="157" spans="1:9" x14ac:dyDescent="0.25">
      <c r="A157" s="210" t="s">
        <v>731</v>
      </c>
      <c r="B157" s="177" t="s">
        <v>596</v>
      </c>
      <c r="C157" s="5" t="s">
        <v>615</v>
      </c>
      <c r="D157" s="70">
        <v>1</v>
      </c>
      <c r="E157" s="5"/>
      <c r="F157" s="41" t="s">
        <v>614</v>
      </c>
      <c r="G157" s="142">
        <v>1</v>
      </c>
      <c r="H157" s="70" t="s">
        <v>597</v>
      </c>
      <c r="I157" s="121" t="s">
        <v>595</v>
      </c>
    </row>
    <row r="158" spans="1:9" x14ac:dyDescent="0.25">
      <c r="A158" s="210" t="s">
        <v>732</v>
      </c>
      <c r="B158" s="177" t="s">
        <v>596</v>
      </c>
      <c r="C158" s="5" t="s">
        <v>621</v>
      </c>
      <c r="D158" s="70">
        <v>4</v>
      </c>
      <c r="E158" s="5"/>
      <c r="F158" s="41" t="s">
        <v>614</v>
      </c>
      <c r="G158" s="142">
        <v>1</v>
      </c>
      <c r="H158" s="70" t="s">
        <v>597</v>
      </c>
      <c r="I158" s="121" t="s">
        <v>595</v>
      </c>
    </row>
    <row r="159" spans="1:9" x14ac:dyDescent="0.25">
      <c r="A159" s="210" t="s">
        <v>733</v>
      </c>
      <c r="B159" s="177" t="s">
        <v>596</v>
      </c>
      <c r="C159" s="5" t="s">
        <v>617</v>
      </c>
      <c r="D159" s="70">
        <v>1</v>
      </c>
      <c r="E159" s="5"/>
      <c r="F159" s="41" t="s">
        <v>614</v>
      </c>
      <c r="G159" s="142">
        <v>1</v>
      </c>
      <c r="H159" s="70" t="s">
        <v>597</v>
      </c>
      <c r="I159" s="121" t="s">
        <v>595</v>
      </c>
    </row>
    <row r="160" spans="1:9" x14ac:dyDescent="0.25">
      <c r="A160" s="210" t="s">
        <v>734</v>
      </c>
      <c r="B160" s="177" t="s">
        <v>596</v>
      </c>
      <c r="C160" s="5" t="s">
        <v>618</v>
      </c>
      <c r="D160" s="70">
        <v>1</v>
      </c>
      <c r="E160" s="5"/>
      <c r="F160" s="41" t="s">
        <v>614</v>
      </c>
      <c r="G160" s="142">
        <v>1</v>
      </c>
      <c r="H160" s="70" t="s">
        <v>597</v>
      </c>
      <c r="I160" s="121" t="s">
        <v>595</v>
      </c>
    </row>
    <row r="161" spans="1:9" x14ac:dyDescent="0.25">
      <c r="A161" s="210" t="s">
        <v>735</v>
      </c>
      <c r="B161" s="177" t="s">
        <v>596</v>
      </c>
      <c r="C161" s="5" t="s">
        <v>620</v>
      </c>
      <c r="D161" s="70">
        <v>2</v>
      </c>
      <c r="E161" s="5"/>
      <c r="F161" s="41" t="s">
        <v>614</v>
      </c>
      <c r="G161" s="142">
        <v>1</v>
      </c>
      <c r="H161" s="70" t="s">
        <v>597</v>
      </c>
      <c r="I161" s="121" t="s">
        <v>595</v>
      </c>
    </row>
    <row r="162" spans="1:9" x14ac:dyDescent="0.25">
      <c r="A162" s="210" t="s">
        <v>736</v>
      </c>
      <c r="B162" s="177" t="s">
        <v>596</v>
      </c>
      <c r="C162" s="5" t="s">
        <v>619</v>
      </c>
      <c r="D162" s="70">
        <v>1</v>
      </c>
      <c r="E162" s="5"/>
      <c r="F162" s="41" t="s">
        <v>614</v>
      </c>
      <c r="G162" s="142">
        <v>1</v>
      </c>
      <c r="H162" s="70" t="s">
        <v>597</v>
      </c>
      <c r="I162" s="121" t="s">
        <v>595</v>
      </c>
    </row>
    <row r="163" spans="1:9" ht="15.75" thickBot="1" x14ac:dyDescent="0.3">
      <c r="A163" s="211"/>
      <c r="B163" s="184"/>
      <c r="C163" s="112"/>
      <c r="D163" s="112"/>
      <c r="E163" s="112"/>
      <c r="F163" s="112"/>
      <c r="G163" s="155">
        <f>SUM(G129:G162)</f>
        <v>21422.829999999998</v>
      </c>
      <c r="H163" s="113"/>
      <c r="I163" s="51"/>
    </row>
    <row r="164" spans="1:9" s="133" customFormat="1" x14ac:dyDescent="0.25">
      <c r="A164" s="208"/>
      <c r="B164" s="181"/>
      <c r="C164" s="129"/>
      <c r="D164" s="129"/>
      <c r="E164" s="129"/>
      <c r="F164" s="129"/>
      <c r="G164" s="147"/>
      <c r="H164" s="129"/>
      <c r="I164" s="129"/>
    </row>
    <row r="165" spans="1:9" ht="15.75" thickBot="1" x14ac:dyDescent="0.3"/>
    <row r="166" spans="1:9" ht="29.25" thickBot="1" x14ac:dyDescent="0.5">
      <c r="B166" s="84" t="s">
        <v>551</v>
      </c>
      <c r="C166" s="85"/>
      <c r="D166" s="134"/>
      <c r="E166" s="127"/>
      <c r="F166" s="127"/>
      <c r="G166" s="148"/>
      <c r="H166" s="132"/>
    </row>
    <row r="167" spans="1:9" ht="30" x14ac:dyDescent="0.25">
      <c r="A167" s="209" t="s">
        <v>480</v>
      </c>
      <c r="B167" s="171" t="s">
        <v>31</v>
      </c>
      <c r="C167" s="44" t="s">
        <v>13</v>
      </c>
      <c r="D167" s="44" t="s">
        <v>481</v>
      </c>
      <c r="E167" s="44" t="s">
        <v>32</v>
      </c>
      <c r="F167" s="44" t="s">
        <v>33</v>
      </c>
      <c r="G167" s="144" t="s">
        <v>34</v>
      </c>
      <c r="H167" s="115" t="s">
        <v>35</v>
      </c>
      <c r="I167" s="116" t="s">
        <v>567</v>
      </c>
    </row>
    <row r="168" spans="1:9" x14ac:dyDescent="0.25">
      <c r="A168" s="204" t="s">
        <v>737</v>
      </c>
      <c r="B168" s="177">
        <v>44634</v>
      </c>
      <c r="C168" s="5" t="s">
        <v>277</v>
      </c>
      <c r="D168" s="5">
        <v>1</v>
      </c>
      <c r="E168" s="5" t="s">
        <v>278</v>
      </c>
      <c r="F168" s="5" t="s">
        <v>76</v>
      </c>
      <c r="G168" s="142">
        <v>173.63</v>
      </c>
      <c r="H168" s="70" t="s">
        <v>68</v>
      </c>
      <c r="I168" s="117"/>
    </row>
    <row r="169" spans="1:9" x14ac:dyDescent="0.25">
      <c r="A169" s="204" t="s">
        <v>739</v>
      </c>
      <c r="B169" s="177">
        <v>44634</v>
      </c>
      <c r="C169" s="5" t="s">
        <v>279</v>
      </c>
      <c r="D169" s="5">
        <v>1</v>
      </c>
      <c r="E169" s="5" t="s">
        <v>123</v>
      </c>
      <c r="F169" s="5" t="s">
        <v>76</v>
      </c>
      <c r="G169" s="142">
        <v>69</v>
      </c>
      <c r="H169" s="70" t="s">
        <v>68</v>
      </c>
      <c r="I169" s="117"/>
    </row>
    <row r="170" spans="1:9" x14ac:dyDescent="0.25">
      <c r="A170" s="204" t="s">
        <v>740</v>
      </c>
      <c r="B170" s="177">
        <v>44634</v>
      </c>
      <c r="C170" s="5" t="s">
        <v>280</v>
      </c>
      <c r="D170" s="5">
        <v>1</v>
      </c>
      <c r="E170" s="5" t="s">
        <v>77</v>
      </c>
      <c r="F170" s="5" t="s">
        <v>76</v>
      </c>
      <c r="G170" s="142">
        <v>77.98</v>
      </c>
      <c r="H170" s="70" t="s">
        <v>68</v>
      </c>
      <c r="I170" s="117"/>
    </row>
    <row r="171" spans="1:9" s="21" customFormat="1" x14ac:dyDescent="0.25">
      <c r="A171" s="204" t="s">
        <v>741</v>
      </c>
      <c r="B171" s="177">
        <v>44635</v>
      </c>
      <c r="C171" s="28" t="s">
        <v>282</v>
      </c>
      <c r="D171" s="5">
        <v>1</v>
      </c>
      <c r="E171" s="28" t="s">
        <v>283</v>
      </c>
      <c r="F171" s="28" t="s">
        <v>284</v>
      </c>
      <c r="G171" s="145">
        <v>104.5</v>
      </c>
      <c r="H171" s="102" t="s">
        <v>68</v>
      </c>
      <c r="I171" s="117"/>
    </row>
    <row r="172" spans="1:9" x14ac:dyDescent="0.25">
      <c r="A172" s="204" t="s">
        <v>742</v>
      </c>
      <c r="B172" s="174">
        <v>44638</v>
      </c>
      <c r="C172" s="5" t="s">
        <v>274</v>
      </c>
      <c r="D172" s="5">
        <v>1</v>
      </c>
      <c r="E172" s="5" t="s">
        <v>285</v>
      </c>
      <c r="F172" s="5" t="s">
        <v>76</v>
      </c>
      <c r="G172" s="142">
        <v>319.14999999999998</v>
      </c>
      <c r="H172" s="70" t="s">
        <v>68</v>
      </c>
      <c r="I172" s="117"/>
    </row>
    <row r="173" spans="1:9" x14ac:dyDescent="0.25">
      <c r="A173" s="204" t="s">
        <v>743</v>
      </c>
      <c r="B173" s="177" t="s">
        <v>596</v>
      </c>
      <c r="C173" s="5" t="s">
        <v>398</v>
      </c>
      <c r="D173" s="5">
        <v>1</v>
      </c>
      <c r="E173" s="5"/>
      <c r="F173" s="5" t="s">
        <v>75</v>
      </c>
      <c r="G173" s="142">
        <v>1</v>
      </c>
      <c r="H173" s="70" t="s">
        <v>597</v>
      </c>
      <c r="I173" s="121" t="s">
        <v>595</v>
      </c>
    </row>
    <row r="174" spans="1:9" x14ac:dyDescent="0.25">
      <c r="A174" s="204" t="s">
        <v>744</v>
      </c>
      <c r="B174" s="177" t="s">
        <v>596</v>
      </c>
      <c r="C174" s="5" t="s">
        <v>434</v>
      </c>
      <c r="D174" s="5">
        <v>1</v>
      </c>
      <c r="E174" s="5" t="s">
        <v>694</v>
      </c>
      <c r="F174" s="5" t="s">
        <v>75</v>
      </c>
      <c r="G174" s="142">
        <v>1</v>
      </c>
      <c r="H174" s="70" t="s">
        <v>612</v>
      </c>
      <c r="I174" s="117"/>
    </row>
    <row r="175" spans="1:9" x14ac:dyDescent="0.25">
      <c r="A175" s="204" t="s">
        <v>745</v>
      </c>
      <c r="B175" s="177" t="s">
        <v>596</v>
      </c>
      <c r="C175" s="5" t="s">
        <v>435</v>
      </c>
      <c r="D175" s="5">
        <v>2</v>
      </c>
      <c r="E175" s="5"/>
      <c r="F175" s="5" t="s">
        <v>75</v>
      </c>
      <c r="G175" s="142">
        <v>1</v>
      </c>
      <c r="H175" s="70" t="s">
        <v>597</v>
      </c>
      <c r="I175" s="121" t="s">
        <v>595</v>
      </c>
    </row>
    <row r="176" spans="1:9" x14ac:dyDescent="0.25">
      <c r="A176" s="204" t="s">
        <v>746</v>
      </c>
      <c r="B176" s="174">
        <v>45113</v>
      </c>
      <c r="C176" s="5" t="s">
        <v>609</v>
      </c>
      <c r="D176" s="5">
        <v>1</v>
      </c>
      <c r="E176" s="5" t="s">
        <v>237</v>
      </c>
      <c r="F176" s="5" t="s">
        <v>75</v>
      </c>
      <c r="G176" s="142">
        <v>59.99</v>
      </c>
      <c r="H176" s="70" t="s">
        <v>68</v>
      </c>
      <c r="I176" s="117"/>
    </row>
    <row r="177" spans="1:9" x14ac:dyDescent="0.25">
      <c r="A177" s="204" t="s">
        <v>747</v>
      </c>
      <c r="B177" s="174">
        <v>44752</v>
      </c>
      <c r="C177" s="5" t="s">
        <v>436</v>
      </c>
      <c r="D177" s="5">
        <v>5</v>
      </c>
      <c r="E177" s="5" t="s">
        <v>237</v>
      </c>
      <c r="F177" s="5" t="s">
        <v>75</v>
      </c>
      <c r="G177" s="142">
        <v>299.94</v>
      </c>
      <c r="H177" s="70" t="s">
        <v>68</v>
      </c>
      <c r="I177" s="117"/>
    </row>
    <row r="178" spans="1:9" x14ac:dyDescent="0.25">
      <c r="A178" s="204" t="s">
        <v>748</v>
      </c>
      <c r="B178" s="177" t="s">
        <v>596</v>
      </c>
      <c r="C178" s="5" t="s">
        <v>607</v>
      </c>
      <c r="D178" s="5">
        <v>1</v>
      </c>
      <c r="E178" s="5"/>
      <c r="F178" s="5" t="s">
        <v>75</v>
      </c>
      <c r="G178" s="142">
        <v>1</v>
      </c>
      <c r="H178" s="70" t="s">
        <v>597</v>
      </c>
      <c r="I178" s="121" t="s">
        <v>595</v>
      </c>
    </row>
    <row r="179" spans="1:9" x14ac:dyDescent="0.25">
      <c r="A179" s="204" t="s">
        <v>749</v>
      </c>
      <c r="B179" s="177" t="s">
        <v>596</v>
      </c>
      <c r="C179" s="5" t="s">
        <v>608</v>
      </c>
      <c r="D179" s="40">
        <v>1</v>
      </c>
      <c r="E179" s="5"/>
      <c r="F179" s="5" t="s">
        <v>75</v>
      </c>
      <c r="G179" s="142">
        <v>1</v>
      </c>
      <c r="H179" s="70" t="s">
        <v>597</v>
      </c>
      <c r="I179" s="121" t="s">
        <v>595</v>
      </c>
    </row>
    <row r="180" spans="1:9" x14ac:dyDescent="0.25">
      <c r="A180" s="204" t="s">
        <v>750</v>
      </c>
      <c r="B180" s="177" t="s">
        <v>596</v>
      </c>
      <c r="C180" s="5" t="s">
        <v>611</v>
      </c>
      <c r="D180" s="40">
        <v>1</v>
      </c>
      <c r="E180" s="5"/>
      <c r="F180" s="5" t="s">
        <v>75</v>
      </c>
      <c r="G180" s="142">
        <v>1</v>
      </c>
      <c r="H180" s="70" t="s">
        <v>597</v>
      </c>
      <c r="I180" s="121" t="s">
        <v>595</v>
      </c>
    </row>
    <row r="181" spans="1:9" x14ac:dyDescent="0.25">
      <c r="A181" s="204" t="s">
        <v>751</v>
      </c>
      <c r="B181" s="177" t="s">
        <v>596</v>
      </c>
      <c r="C181" s="5" t="s">
        <v>610</v>
      </c>
      <c r="D181" s="40">
        <v>1</v>
      </c>
      <c r="E181" s="5"/>
      <c r="F181" s="5" t="s">
        <v>75</v>
      </c>
      <c r="G181" s="142">
        <v>1</v>
      </c>
      <c r="H181" s="70" t="s">
        <v>597</v>
      </c>
      <c r="I181" s="121" t="s">
        <v>595</v>
      </c>
    </row>
    <row r="182" spans="1:9" x14ac:dyDescent="0.25">
      <c r="A182" s="204" t="s">
        <v>752</v>
      </c>
      <c r="B182" s="177" t="s">
        <v>596</v>
      </c>
      <c r="C182" s="5" t="s">
        <v>437</v>
      </c>
      <c r="D182" s="40">
        <v>1</v>
      </c>
      <c r="E182" s="5"/>
      <c r="F182" s="5" t="s">
        <v>75</v>
      </c>
      <c r="G182" s="142">
        <v>1</v>
      </c>
      <c r="H182" s="70" t="s">
        <v>597</v>
      </c>
      <c r="I182" s="121" t="s">
        <v>595</v>
      </c>
    </row>
    <row r="183" spans="1:9" x14ac:dyDescent="0.25">
      <c r="A183" s="204" t="s">
        <v>753</v>
      </c>
      <c r="B183" s="177" t="s">
        <v>596</v>
      </c>
      <c r="C183" s="5" t="s">
        <v>438</v>
      </c>
      <c r="D183" s="40">
        <v>1</v>
      </c>
      <c r="E183" s="5"/>
      <c r="F183" s="5" t="s">
        <v>75</v>
      </c>
      <c r="G183" s="142">
        <v>1</v>
      </c>
      <c r="H183" s="70" t="s">
        <v>597</v>
      </c>
      <c r="I183" s="121" t="s">
        <v>595</v>
      </c>
    </row>
    <row r="184" spans="1:9" x14ac:dyDescent="0.25">
      <c r="A184" s="204" t="s">
        <v>754</v>
      </c>
      <c r="B184" s="177" t="s">
        <v>596</v>
      </c>
      <c r="C184" s="5" t="s">
        <v>602</v>
      </c>
      <c r="D184" s="40">
        <v>1</v>
      </c>
      <c r="E184" s="5"/>
      <c r="F184" s="5" t="s">
        <v>75</v>
      </c>
      <c r="G184" s="142">
        <v>1</v>
      </c>
      <c r="H184" s="70" t="s">
        <v>597</v>
      </c>
      <c r="I184" s="121" t="s">
        <v>595</v>
      </c>
    </row>
    <row r="185" spans="1:9" x14ac:dyDescent="0.25">
      <c r="A185" s="204" t="s">
        <v>755</v>
      </c>
      <c r="B185" s="177" t="s">
        <v>596</v>
      </c>
      <c r="C185" s="5" t="s">
        <v>605</v>
      </c>
      <c r="D185" s="5">
        <v>2</v>
      </c>
      <c r="E185" s="5"/>
      <c r="F185" s="5" t="s">
        <v>75</v>
      </c>
      <c r="G185" s="142">
        <v>1</v>
      </c>
      <c r="H185" s="70" t="s">
        <v>597</v>
      </c>
      <c r="I185" s="121" t="s">
        <v>595</v>
      </c>
    </row>
    <row r="186" spans="1:9" x14ac:dyDescent="0.25">
      <c r="A186" s="204" t="s">
        <v>756</v>
      </c>
      <c r="B186" s="177" t="s">
        <v>596</v>
      </c>
      <c r="C186" s="5" t="s">
        <v>439</v>
      </c>
      <c r="D186" s="40">
        <v>1</v>
      </c>
      <c r="E186" s="5"/>
      <c r="F186" s="5" t="s">
        <v>75</v>
      </c>
      <c r="G186" s="142">
        <v>1</v>
      </c>
      <c r="H186" s="70" t="s">
        <v>597</v>
      </c>
      <c r="I186" s="121" t="s">
        <v>595</v>
      </c>
    </row>
    <row r="187" spans="1:9" x14ac:dyDescent="0.25">
      <c r="A187" s="204" t="s">
        <v>757</v>
      </c>
      <c r="B187" s="177" t="s">
        <v>596</v>
      </c>
      <c r="C187" s="5" t="s">
        <v>440</v>
      </c>
      <c r="D187" s="40">
        <v>1</v>
      </c>
      <c r="E187" s="5"/>
      <c r="F187" s="5" t="s">
        <v>75</v>
      </c>
      <c r="G187" s="142">
        <v>1</v>
      </c>
      <c r="H187" s="70" t="s">
        <v>597</v>
      </c>
      <c r="I187" s="121" t="s">
        <v>595</v>
      </c>
    </row>
    <row r="188" spans="1:9" x14ac:dyDescent="0.25">
      <c r="A188" s="204" t="s">
        <v>758</v>
      </c>
      <c r="B188" s="177" t="s">
        <v>596</v>
      </c>
      <c r="C188" s="5" t="s">
        <v>441</v>
      </c>
      <c r="D188" s="40">
        <v>1</v>
      </c>
      <c r="E188" s="5"/>
      <c r="F188" s="5" t="s">
        <v>75</v>
      </c>
      <c r="G188" s="142">
        <v>1</v>
      </c>
      <c r="H188" s="70" t="s">
        <v>597</v>
      </c>
      <c r="I188" s="121" t="s">
        <v>595</v>
      </c>
    </row>
    <row r="189" spans="1:9" x14ac:dyDescent="0.25">
      <c r="A189" s="204" t="s">
        <v>759</v>
      </c>
      <c r="B189" s="174">
        <v>42014</v>
      </c>
      <c r="C189" s="5" t="s">
        <v>442</v>
      </c>
      <c r="D189" s="5">
        <v>2</v>
      </c>
      <c r="E189" s="5"/>
      <c r="F189" s="5" t="s">
        <v>75</v>
      </c>
      <c r="G189" s="142">
        <v>1</v>
      </c>
      <c r="H189" s="70" t="s">
        <v>597</v>
      </c>
      <c r="I189" s="121" t="s">
        <v>595</v>
      </c>
    </row>
    <row r="190" spans="1:9" x14ac:dyDescent="0.25">
      <c r="A190" s="204" t="s">
        <v>760</v>
      </c>
      <c r="B190" s="177" t="s">
        <v>596</v>
      </c>
      <c r="C190" s="5" t="s">
        <v>603</v>
      </c>
      <c r="D190" s="5">
        <v>2</v>
      </c>
      <c r="E190" s="5"/>
      <c r="F190" s="5" t="s">
        <v>75</v>
      </c>
      <c r="G190" s="142">
        <v>1</v>
      </c>
      <c r="H190" s="70" t="s">
        <v>597</v>
      </c>
      <c r="I190" s="121" t="s">
        <v>595</v>
      </c>
    </row>
    <row r="191" spans="1:9" x14ac:dyDescent="0.25">
      <c r="A191" s="204" t="s">
        <v>761</v>
      </c>
      <c r="B191" s="177" t="s">
        <v>596</v>
      </c>
      <c r="C191" s="5" t="s">
        <v>604</v>
      </c>
      <c r="D191" s="5">
        <v>2</v>
      </c>
      <c r="E191" s="5"/>
      <c r="F191" s="5" t="s">
        <v>75</v>
      </c>
      <c r="G191" s="142">
        <v>1</v>
      </c>
      <c r="H191" s="70" t="s">
        <v>597</v>
      </c>
      <c r="I191" s="121" t="s">
        <v>595</v>
      </c>
    </row>
    <row r="192" spans="1:9" ht="15.75" x14ac:dyDescent="0.25">
      <c r="A192" s="204" t="s">
        <v>762</v>
      </c>
      <c r="B192" s="174">
        <v>44679</v>
      </c>
      <c r="C192" s="97" t="s">
        <v>443</v>
      </c>
      <c r="D192" s="5">
        <v>2</v>
      </c>
      <c r="E192" s="5" t="s">
        <v>574</v>
      </c>
      <c r="F192" s="5" t="s">
        <v>606</v>
      </c>
      <c r="G192" s="142">
        <v>250</v>
      </c>
      <c r="H192" s="70" t="s">
        <v>68</v>
      </c>
      <c r="I192" s="117"/>
    </row>
    <row r="193" spans="1:9" ht="15.75" x14ac:dyDescent="0.25">
      <c r="A193" s="204" t="s">
        <v>763</v>
      </c>
      <c r="B193" s="174">
        <v>44679</v>
      </c>
      <c r="C193" s="97" t="s">
        <v>444</v>
      </c>
      <c r="D193" s="5">
        <v>2</v>
      </c>
      <c r="E193" s="5" t="s">
        <v>574</v>
      </c>
      <c r="F193" s="5" t="s">
        <v>606</v>
      </c>
      <c r="G193" s="142">
        <v>340</v>
      </c>
      <c r="H193" s="70" t="s">
        <v>68</v>
      </c>
      <c r="I193" s="117"/>
    </row>
    <row r="194" spans="1:9" ht="15.75" x14ac:dyDescent="0.25">
      <c r="A194" s="204" t="s">
        <v>764</v>
      </c>
      <c r="B194" s="174">
        <v>44679</v>
      </c>
      <c r="C194" s="97" t="s">
        <v>445</v>
      </c>
      <c r="D194" s="5">
        <v>2</v>
      </c>
      <c r="E194" s="5" t="s">
        <v>574</v>
      </c>
      <c r="F194" s="5" t="s">
        <v>606</v>
      </c>
      <c r="G194" s="142">
        <v>320</v>
      </c>
      <c r="H194" s="111" t="s">
        <v>68</v>
      </c>
      <c r="I194" s="117"/>
    </row>
    <row r="195" spans="1:9" ht="15.75" x14ac:dyDescent="0.25">
      <c r="A195" s="204" t="s">
        <v>765</v>
      </c>
      <c r="B195" s="174">
        <v>44679</v>
      </c>
      <c r="C195" s="97" t="s">
        <v>446</v>
      </c>
      <c r="D195" s="5">
        <v>2</v>
      </c>
      <c r="E195" s="5" t="s">
        <v>574</v>
      </c>
      <c r="F195" s="5" t="s">
        <v>606</v>
      </c>
      <c r="G195" s="142">
        <v>390</v>
      </c>
      <c r="H195" s="70" t="s">
        <v>68</v>
      </c>
      <c r="I195" s="117"/>
    </row>
    <row r="196" spans="1:9" ht="15.75" x14ac:dyDescent="0.25">
      <c r="A196" s="204" t="s">
        <v>766</v>
      </c>
      <c r="B196" s="174">
        <v>44679</v>
      </c>
      <c r="C196" s="97" t="s">
        <v>447</v>
      </c>
      <c r="D196" s="5">
        <v>2</v>
      </c>
      <c r="E196" s="5" t="s">
        <v>574</v>
      </c>
      <c r="F196" s="5" t="s">
        <v>606</v>
      </c>
      <c r="G196" s="142">
        <v>340</v>
      </c>
      <c r="H196" s="70" t="s">
        <v>68</v>
      </c>
      <c r="I196" s="117"/>
    </row>
    <row r="197" spans="1:9" ht="15.75" x14ac:dyDescent="0.25">
      <c r="A197" s="204" t="s">
        <v>767</v>
      </c>
      <c r="B197" s="174">
        <v>44679</v>
      </c>
      <c r="C197" s="97" t="s">
        <v>448</v>
      </c>
      <c r="D197" s="5">
        <v>3</v>
      </c>
      <c r="E197" s="5" t="s">
        <v>574</v>
      </c>
      <c r="F197" s="5" t="s">
        <v>606</v>
      </c>
      <c r="G197" s="142">
        <v>900</v>
      </c>
      <c r="H197" s="70" t="s">
        <v>68</v>
      </c>
      <c r="I197" s="117"/>
    </row>
    <row r="198" spans="1:9" ht="15.75" x14ac:dyDescent="0.25">
      <c r="A198" s="204" t="s">
        <v>768</v>
      </c>
      <c r="B198" s="174">
        <v>44679</v>
      </c>
      <c r="C198" s="97" t="s">
        <v>449</v>
      </c>
      <c r="D198" s="5">
        <v>4</v>
      </c>
      <c r="E198" s="5" t="s">
        <v>574</v>
      </c>
      <c r="F198" s="5" t="s">
        <v>606</v>
      </c>
      <c r="G198" s="142">
        <v>240</v>
      </c>
      <c r="H198" s="70" t="s">
        <v>68</v>
      </c>
      <c r="I198" s="117"/>
    </row>
    <row r="199" spans="1:9" ht="15.75" x14ac:dyDescent="0.25">
      <c r="A199" s="204" t="s">
        <v>769</v>
      </c>
      <c r="B199" s="174">
        <v>44679</v>
      </c>
      <c r="C199" s="97" t="s">
        <v>450</v>
      </c>
      <c r="D199" s="5">
        <v>3</v>
      </c>
      <c r="E199" s="5" t="s">
        <v>574</v>
      </c>
      <c r="F199" s="5" t="s">
        <v>606</v>
      </c>
      <c r="G199" s="142">
        <v>90</v>
      </c>
      <c r="H199" s="70" t="s">
        <v>68</v>
      </c>
      <c r="I199" s="117"/>
    </row>
    <row r="200" spans="1:9" ht="15.75" x14ac:dyDescent="0.25">
      <c r="A200" s="204" t="s">
        <v>770</v>
      </c>
      <c r="B200" s="174">
        <v>44679</v>
      </c>
      <c r="C200" s="97" t="s">
        <v>451</v>
      </c>
      <c r="D200" s="5">
        <v>2</v>
      </c>
      <c r="E200" s="5" t="s">
        <v>574</v>
      </c>
      <c r="F200" s="5" t="s">
        <v>606</v>
      </c>
      <c r="G200" s="142">
        <v>80</v>
      </c>
      <c r="H200" s="70" t="s">
        <v>68</v>
      </c>
      <c r="I200" s="117"/>
    </row>
    <row r="201" spans="1:9" ht="15.75" x14ac:dyDescent="0.25">
      <c r="A201" s="204" t="s">
        <v>771</v>
      </c>
      <c r="B201" s="174">
        <v>44679</v>
      </c>
      <c r="C201" s="97" t="s">
        <v>452</v>
      </c>
      <c r="D201" s="5">
        <v>4</v>
      </c>
      <c r="E201" s="5" t="s">
        <v>574</v>
      </c>
      <c r="F201" s="5" t="s">
        <v>606</v>
      </c>
      <c r="G201" s="142">
        <v>160</v>
      </c>
      <c r="H201" s="70" t="s">
        <v>68</v>
      </c>
      <c r="I201" s="117"/>
    </row>
    <row r="202" spans="1:9" ht="15.75" thickBot="1" x14ac:dyDescent="0.3">
      <c r="A202" s="207"/>
      <c r="B202" s="180"/>
      <c r="C202" s="49"/>
      <c r="D202" s="49"/>
      <c r="E202" s="49"/>
      <c r="F202" s="49"/>
      <c r="G202" s="146">
        <f>SUM(G168:G201)</f>
        <v>4231.1900000000005</v>
      </c>
      <c r="H202" s="103"/>
      <c r="I202" s="118"/>
    </row>
    <row r="203" spans="1:9" ht="15.75" thickBot="1" x14ac:dyDescent="0.3">
      <c r="A203" s="213"/>
    </row>
    <row r="204" spans="1:9" ht="29.25" thickBot="1" x14ac:dyDescent="0.5">
      <c r="B204" s="84" t="s">
        <v>43</v>
      </c>
      <c r="C204" s="85"/>
      <c r="D204" s="127"/>
      <c r="E204" s="127"/>
      <c r="F204" s="127"/>
      <c r="G204" s="148"/>
      <c r="H204" s="132"/>
    </row>
    <row r="205" spans="1:9" ht="30" x14ac:dyDescent="0.25">
      <c r="A205" s="209" t="s">
        <v>480</v>
      </c>
      <c r="B205" s="185" t="s">
        <v>31</v>
      </c>
      <c r="C205" s="44" t="s">
        <v>13</v>
      </c>
      <c r="D205" s="44" t="s">
        <v>481</v>
      </c>
      <c r="E205" s="44" t="s">
        <v>32</v>
      </c>
      <c r="F205" s="44" t="s">
        <v>33</v>
      </c>
      <c r="G205" s="144" t="s">
        <v>34</v>
      </c>
      <c r="H205" s="115" t="s">
        <v>35</v>
      </c>
      <c r="I205" s="116" t="s">
        <v>567</v>
      </c>
    </row>
    <row r="206" spans="1:9" x14ac:dyDescent="0.25">
      <c r="A206" s="212" t="s">
        <v>772</v>
      </c>
      <c r="B206" s="177" t="s">
        <v>596</v>
      </c>
      <c r="C206" s="5" t="s">
        <v>410</v>
      </c>
      <c r="D206" s="93">
        <v>1</v>
      </c>
      <c r="E206" s="5"/>
      <c r="F206" s="5" t="s">
        <v>293</v>
      </c>
      <c r="G206" s="142">
        <v>348.99</v>
      </c>
      <c r="H206" s="70" t="s">
        <v>68</v>
      </c>
      <c r="I206" s="121"/>
    </row>
    <row r="207" spans="1:9" x14ac:dyDescent="0.25">
      <c r="A207" s="212" t="s">
        <v>774</v>
      </c>
      <c r="B207" s="177" t="s">
        <v>596</v>
      </c>
      <c r="C207" s="5" t="s">
        <v>412</v>
      </c>
      <c r="D207" s="5">
        <v>6</v>
      </c>
      <c r="E207" s="5"/>
      <c r="F207" s="5" t="s">
        <v>293</v>
      </c>
      <c r="G207" s="142">
        <v>1</v>
      </c>
      <c r="H207" s="70" t="s">
        <v>597</v>
      </c>
      <c r="I207" s="121" t="s">
        <v>595</v>
      </c>
    </row>
    <row r="208" spans="1:9" x14ac:dyDescent="0.25">
      <c r="A208" s="212" t="s">
        <v>775</v>
      </c>
      <c r="B208" s="177" t="s">
        <v>596</v>
      </c>
      <c r="C208" s="5" t="s">
        <v>414</v>
      </c>
      <c r="D208" s="5">
        <v>1</v>
      </c>
      <c r="E208" s="5"/>
      <c r="F208" s="5" t="s">
        <v>293</v>
      </c>
      <c r="G208" s="142">
        <v>748.74</v>
      </c>
      <c r="H208" s="70" t="s">
        <v>68</v>
      </c>
      <c r="I208" s="121"/>
    </row>
    <row r="209" spans="1:9" x14ac:dyDescent="0.25">
      <c r="A209" s="212" t="s">
        <v>776</v>
      </c>
      <c r="B209" s="177" t="s">
        <v>596</v>
      </c>
      <c r="C209" s="5" t="s">
        <v>415</v>
      </c>
      <c r="D209" s="5">
        <v>1</v>
      </c>
      <c r="E209" s="5"/>
      <c r="F209" s="5" t="s">
        <v>293</v>
      </c>
      <c r="G209" s="142">
        <v>1</v>
      </c>
      <c r="H209" s="70" t="s">
        <v>597</v>
      </c>
      <c r="I209" s="121" t="s">
        <v>595</v>
      </c>
    </row>
    <row r="210" spans="1:9" x14ac:dyDescent="0.25">
      <c r="A210" s="212" t="s">
        <v>777</v>
      </c>
      <c r="B210" s="177" t="s">
        <v>596</v>
      </c>
      <c r="C210" s="5" t="s">
        <v>416</v>
      </c>
      <c r="D210" s="5">
        <v>1</v>
      </c>
      <c r="E210" s="5"/>
      <c r="F210" s="5" t="s">
        <v>293</v>
      </c>
      <c r="G210" s="142">
        <v>99.99</v>
      </c>
      <c r="H210" s="70" t="s">
        <v>68</v>
      </c>
      <c r="I210" s="121"/>
    </row>
    <row r="211" spans="1:9" x14ac:dyDescent="0.25">
      <c r="A211" s="212" t="s">
        <v>778</v>
      </c>
      <c r="B211" s="177" t="s">
        <v>596</v>
      </c>
      <c r="C211" s="5" t="s">
        <v>417</v>
      </c>
      <c r="D211" s="5">
        <v>5</v>
      </c>
      <c r="E211" s="5"/>
      <c r="F211" s="5" t="s">
        <v>293</v>
      </c>
      <c r="G211" s="142">
        <v>1</v>
      </c>
      <c r="H211" s="70" t="s">
        <v>597</v>
      </c>
      <c r="I211" s="121" t="s">
        <v>595</v>
      </c>
    </row>
    <row r="212" spans="1:9" x14ac:dyDescent="0.25">
      <c r="A212" s="212" t="s">
        <v>779</v>
      </c>
      <c r="B212" s="177" t="s">
        <v>596</v>
      </c>
      <c r="C212" s="5" t="s">
        <v>418</v>
      </c>
      <c r="D212" s="5">
        <v>2</v>
      </c>
      <c r="E212" s="5"/>
      <c r="F212" s="5" t="s">
        <v>293</v>
      </c>
      <c r="G212" s="142">
        <v>1</v>
      </c>
      <c r="H212" s="70" t="s">
        <v>597</v>
      </c>
      <c r="I212" s="121" t="s">
        <v>595</v>
      </c>
    </row>
    <row r="213" spans="1:9" x14ac:dyDescent="0.25">
      <c r="A213" s="212" t="s">
        <v>780</v>
      </c>
      <c r="B213" s="177" t="s">
        <v>596</v>
      </c>
      <c r="C213" s="5" t="s">
        <v>419</v>
      </c>
      <c r="D213" s="5">
        <v>2</v>
      </c>
      <c r="E213" s="5"/>
      <c r="F213" s="5" t="s">
        <v>293</v>
      </c>
      <c r="G213" s="142">
        <v>100</v>
      </c>
      <c r="H213" s="70" t="s">
        <v>71</v>
      </c>
      <c r="I213" s="121" t="s">
        <v>599</v>
      </c>
    </row>
    <row r="214" spans="1:9" x14ac:dyDescent="0.25">
      <c r="A214" s="212" t="s">
        <v>781</v>
      </c>
      <c r="B214" s="177" t="s">
        <v>596</v>
      </c>
      <c r="C214" s="5" t="s">
        <v>420</v>
      </c>
      <c r="D214" s="5">
        <v>2</v>
      </c>
      <c r="E214" s="5"/>
      <c r="F214" s="5" t="s">
        <v>293</v>
      </c>
      <c r="G214" s="142">
        <v>1</v>
      </c>
      <c r="H214" s="70" t="s">
        <v>597</v>
      </c>
      <c r="I214" s="121" t="s">
        <v>595</v>
      </c>
    </row>
    <row r="215" spans="1:9" x14ac:dyDescent="0.25">
      <c r="A215" s="212" t="s">
        <v>782</v>
      </c>
      <c r="B215" s="174">
        <v>44834</v>
      </c>
      <c r="C215" s="5" t="s">
        <v>421</v>
      </c>
      <c r="D215" s="5">
        <v>2</v>
      </c>
      <c r="E215" s="61" t="s">
        <v>695</v>
      </c>
      <c r="F215" s="5" t="s">
        <v>293</v>
      </c>
      <c r="G215" s="142">
        <v>293.22000000000003</v>
      </c>
      <c r="H215" s="70" t="s">
        <v>68</v>
      </c>
      <c r="I215" s="121"/>
    </row>
    <row r="216" spans="1:9" x14ac:dyDescent="0.25">
      <c r="A216" s="212" t="s">
        <v>783</v>
      </c>
      <c r="B216" s="177" t="s">
        <v>596</v>
      </c>
      <c r="C216" s="5" t="s">
        <v>422</v>
      </c>
      <c r="D216" s="5">
        <v>4</v>
      </c>
      <c r="E216" s="5"/>
      <c r="F216" s="5" t="s">
        <v>293</v>
      </c>
      <c r="G216" s="142">
        <v>1</v>
      </c>
      <c r="H216" s="70" t="s">
        <v>597</v>
      </c>
      <c r="I216" s="121" t="s">
        <v>595</v>
      </c>
    </row>
    <row r="217" spans="1:9" x14ac:dyDescent="0.25">
      <c r="A217" s="212" t="s">
        <v>784</v>
      </c>
      <c r="B217" s="177" t="s">
        <v>596</v>
      </c>
      <c r="C217" s="5" t="s">
        <v>423</v>
      </c>
      <c r="D217" s="5">
        <v>3</v>
      </c>
      <c r="E217" s="5"/>
      <c r="F217" s="5" t="s">
        <v>293</v>
      </c>
      <c r="G217" s="142">
        <v>1</v>
      </c>
      <c r="H217" s="70" t="s">
        <v>597</v>
      </c>
      <c r="I217" s="121" t="s">
        <v>595</v>
      </c>
    </row>
    <row r="218" spans="1:9" x14ac:dyDescent="0.25">
      <c r="A218" s="212" t="s">
        <v>785</v>
      </c>
      <c r="B218" s="174">
        <v>44544</v>
      </c>
      <c r="C218" s="5" t="s">
        <v>424</v>
      </c>
      <c r="D218" s="5">
        <v>1</v>
      </c>
      <c r="E218" s="5" t="s">
        <v>74</v>
      </c>
      <c r="F218" s="5" t="s">
        <v>293</v>
      </c>
      <c r="G218" s="142">
        <v>39.979999999999997</v>
      </c>
      <c r="H218" s="70" t="s">
        <v>68</v>
      </c>
      <c r="I218" s="121"/>
    </row>
    <row r="219" spans="1:9" x14ac:dyDescent="0.25">
      <c r="A219" s="212" t="s">
        <v>786</v>
      </c>
      <c r="B219" s="174">
        <v>44544</v>
      </c>
      <c r="C219" s="5" t="s">
        <v>425</v>
      </c>
      <c r="D219" s="5">
        <v>1</v>
      </c>
      <c r="E219" s="5" t="s">
        <v>74</v>
      </c>
      <c r="F219" s="5" t="s">
        <v>293</v>
      </c>
      <c r="G219" s="142">
        <v>24.98</v>
      </c>
      <c r="H219" s="70" t="s">
        <v>68</v>
      </c>
      <c r="I219" s="121"/>
    </row>
    <row r="220" spans="1:9" x14ac:dyDescent="0.25">
      <c r="A220" s="212" t="s">
        <v>787</v>
      </c>
      <c r="B220" s="174">
        <v>44673</v>
      </c>
      <c r="C220" s="5" t="s">
        <v>426</v>
      </c>
      <c r="D220" s="5">
        <v>1</v>
      </c>
      <c r="E220" s="5" t="s">
        <v>74</v>
      </c>
      <c r="F220" s="5" t="s">
        <v>293</v>
      </c>
      <c r="G220" s="142">
        <v>61.99</v>
      </c>
      <c r="H220" s="70" t="s">
        <v>68</v>
      </c>
      <c r="I220" s="121"/>
    </row>
    <row r="221" spans="1:9" x14ac:dyDescent="0.25">
      <c r="A221" s="212" t="s">
        <v>788</v>
      </c>
      <c r="B221" s="177" t="s">
        <v>596</v>
      </c>
      <c r="C221" s="5" t="s">
        <v>427</v>
      </c>
      <c r="D221" s="5">
        <v>1</v>
      </c>
      <c r="E221" s="5"/>
      <c r="F221" s="5" t="s">
        <v>293</v>
      </c>
      <c r="G221" s="142">
        <v>64.989999999999995</v>
      </c>
      <c r="H221" s="70" t="s">
        <v>68</v>
      </c>
      <c r="I221" s="121"/>
    </row>
    <row r="222" spans="1:9" x14ac:dyDescent="0.25">
      <c r="A222" s="212" t="s">
        <v>789</v>
      </c>
      <c r="B222" s="177" t="s">
        <v>596</v>
      </c>
      <c r="C222" s="5" t="s">
        <v>428</v>
      </c>
      <c r="D222" s="5">
        <v>1</v>
      </c>
      <c r="E222" s="5"/>
      <c r="F222" s="5" t="s">
        <v>293</v>
      </c>
      <c r="G222" s="142">
        <v>1</v>
      </c>
      <c r="H222" s="70" t="s">
        <v>597</v>
      </c>
      <c r="I222" s="121" t="s">
        <v>595</v>
      </c>
    </row>
    <row r="223" spans="1:9" x14ac:dyDescent="0.25">
      <c r="A223" s="212" t="s">
        <v>790</v>
      </c>
      <c r="B223" s="177" t="s">
        <v>596</v>
      </c>
      <c r="C223" s="5" t="s">
        <v>429</v>
      </c>
      <c r="D223" s="5">
        <v>1</v>
      </c>
      <c r="E223" s="5"/>
      <c r="F223" s="5" t="s">
        <v>293</v>
      </c>
      <c r="G223" s="142">
        <v>1</v>
      </c>
      <c r="H223" s="70" t="s">
        <v>597</v>
      </c>
      <c r="I223" s="121" t="s">
        <v>595</v>
      </c>
    </row>
    <row r="224" spans="1:9" x14ac:dyDescent="0.25">
      <c r="A224" s="212" t="s">
        <v>791</v>
      </c>
      <c r="B224" s="177" t="s">
        <v>596</v>
      </c>
      <c r="C224" s="90" t="s">
        <v>430</v>
      </c>
      <c r="D224" s="5">
        <v>1</v>
      </c>
      <c r="E224" s="5"/>
      <c r="F224" s="5" t="s">
        <v>293</v>
      </c>
      <c r="G224" s="142">
        <v>1</v>
      </c>
      <c r="H224" s="70" t="s">
        <v>597</v>
      </c>
      <c r="I224" s="121" t="s">
        <v>595</v>
      </c>
    </row>
    <row r="225" spans="1:9" x14ac:dyDescent="0.25">
      <c r="A225" s="212" t="s">
        <v>792</v>
      </c>
      <c r="B225" s="176"/>
      <c r="C225" s="5" t="s">
        <v>432</v>
      </c>
      <c r="D225" s="5">
        <v>5</v>
      </c>
      <c r="E225" s="5"/>
      <c r="F225" s="5" t="s">
        <v>293</v>
      </c>
      <c r="G225" s="142">
        <v>1</v>
      </c>
      <c r="H225" s="70" t="s">
        <v>597</v>
      </c>
      <c r="I225" s="121" t="s">
        <v>595</v>
      </c>
    </row>
    <row r="226" spans="1:9" ht="15.75" thickBot="1" x14ac:dyDescent="0.3">
      <c r="A226" s="207"/>
      <c r="B226" s="186"/>
      <c r="C226" s="48"/>
      <c r="D226" s="49"/>
      <c r="E226" s="49"/>
      <c r="F226" s="49"/>
      <c r="G226" s="146">
        <f>SUM(G47:G225)</f>
        <v>112605.54200000003</v>
      </c>
      <c r="H226" s="119"/>
      <c r="I226" s="119"/>
    </row>
    <row r="227" spans="1:9" ht="15.75" thickBot="1" x14ac:dyDescent="0.3"/>
    <row r="228" spans="1:9" ht="29.25" thickBot="1" x14ac:dyDescent="0.5">
      <c r="B228" s="84" t="s">
        <v>566</v>
      </c>
      <c r="C228" s="130"/>
      <c r="D228" s="131"/>
      <c r="E228" s="127"/>
      <c r="F228" s="127"/>
      <c r="G228" s="148"/>
      <c r="H228" s="128"/>
    </row>
    <row r="229" spans="1:9" ht="30" x14ac:dyDescent="0.25">
      <c r="A229" s="206" t="s">
        <v>480</v>
      </c>
      <c r="B229" s="187" t="s">
        <v>31</v>
      </c>
      <c r="C229" s="62" t="s">
        <v>13</v>
      </c>
      <c r="D229" s="62" t="s">
        <v>481</v>
      </c>
      <c r="E229" s="62" t="s">
        <v>32</v>
      </c>
      <c r="F229" s="62" t="s">
        <v>33</v>
      </c>
      <c r="G229" s="156" t="s">
        <v>34</v>
      </c>
      <c r="H229" s="124" t="s">
        <v>35</v>
      </c>
      <c r="I229" s="116" t="s">
        <v>567</v>
      </c>
    </row>
    <row r="230" spans="1:9" x14ac:dyDescent="0.25">
      <c r="A230" s="50"/>
      <c r="B230" s="174"/>
      <c r="C230" s="5"/>
      <c r="D230" s="5"/>
      <c r="E230" s="5"/>
      <c r="F230" s="4"/>
      <c r="G230" s="157"/>
      <c r="H230" s="96"/>
      <c r="I230" s="121"/>
    </row>
    <row r="231" spans="1:9" ht="15.75" thickBot="1" x14ac:dyDescent="0.3">
      <c r="A231" s="207"/>
      <c r="B231" s="180"/>
      <c r="C231" s="49"/>
      <c r="D231" s="49"/>
      <c r="E231" s="49"/>
      <c r="F231" s="49"/>
      <c r="G231" s="155">
        <f>SUM(G230:G230)</f>
        <v>0</v>
      </c>
      <c r="H231" s="119"/>
      <c r="I231" s="118"/>
    </row>
    <row r="232" spans="1:9" x14ac:dyDescent="0.25">
      <c r="A232" s="208"/>
      <c r="B232" s="181"/>
      <c r="C232" s="129"/>
      <c r="D232" s="129"/>
      <c r="E232" s="129"/>
      <c r="F232" s="129"/>
      <c r="G232" s="147"/>
      <c r="H232" s="129"/>
      <c r="I232" s="129"/>
    </row>
    <row r="233" spans="1:9" ht="15.75" thickBot="1" x14ac:dyDescent="0.3"/>
    <row r="234" spans="1:9" ht="29.25" thickBot="1" x14ac:dyDescent="0.5">
      <c r="B234" s="84" t="s">
        <v>552</v>
      </c>
      <c r="C234" s="130"/>
      <c r="D234" s="131"/>
      <c r="E234" s="127"/>
      <c r="F234" s="127"/>
      <c r="G234" s="148"/>
      <c r="H234" s="128"/>
    </row>
    <row r="235" spans="1:9" ht="30" x14ac:dyDescent="0.25">
      <c r="A235" s="214" t="s">
        <v>480</v>
      </c>
      <c r="B235" s="188" t="s">
        <v>31</v>
      </c>
      <c r="C235" s="62" t="s">
        <v>13</v>
      </c>
      <c r="D235" s="62" t="s">
        <v>481</v>
      </c>
      <c r="E235" s="62" t="s">
        <v>32</v>
      </c>
      <c r="F235" s="62" t="s">
        <v>33</v>
      </c>
      <c r="G235" s="156" t="s">
        <v>34</v>
      </c>
      <c r="H235" s="124" t="s">
        <v>35</v>
      </c>
      <c r="I235" s="116" t="s">
        <v>567</v>
      </c>
    </row>
    <row r="236" spans="1:9" x14ac:dyDescent="0.25">
      <c r="A236" s="204" t="s">
        <v>793</v>
      </c>
      <c r="B236" s="178">
        <v>43277</v>
      </c>
      <c r="C236" s="5" t="s">
        <v>137</v>
      </c>
      <c r="D236" s="5" t="s">
        <v>323</v>
      </c>
      <c r="E236" s="5" t="s">
        <v>78</v>
      </c>
      <c r="F236" s="5" t="s">
        <v>81</v>
      </c>
      <c r="G236" s="157">
        <v>264.99600000000004</v>
      </c>
      <c r="H236" s="70" t="s">
        <v>68</v>
      </c>
      <c r="I236" s="121"/>
    </row>
    <row r="237" spans="1:9" x14ac:dyDescent="0.25">
      <c r="A237" s="204" t="s">
        <v>794</v>
      </c>
      <c r="B237" s="178">
        <v>43278</v>
      </c>
      <c r="C237" s="5" t="s">
        <v>324</v>
      </c>
      <c r="D237" s="5" t="s">
        <v>325</v>
      </c>
      <c r="E237" s="5" t="s">
        <v>78</v>
      </c>
      <c r="F237" s="5" t="s">
        <v>81</v>
      </c>
      <c r="G237" s="157">
        <v>158.00399999999999</v>
      </c>
      <c r="H237" s="70" t="s">
        <v>68</v>
      </c>
      <c r="I237" s="121"/>
    </row>
    <row r="238" spans="1:9" ht="15.75" customHeight="1" x14ac:dyDescent="0.25">
      <c r="A238" s="204" t="s">
        <v>795</v>
      </c>
      <c r="B238" s="178">
        <v>43285</v>
      </c>
      <c r="C238" s="5" t="s">
        <v>328</v>
      </c>
      <c r="D238" s="5" t="s">
        <v>138</v>
      </c>
      <c r="E238" s="5" t="s">
        <v>78</v>
      </c>
      <c r="F238" s="5" t="s">
        <v>81</v>
      </c>
      <c r="G238" s="157">
        <v>887.952</v>
      </c>
      <c r="H238" s="70" t="s">
        <v>68</v>
      </c>
      <c r="I238" s="121"/>
    </row>
    <row r="239" spans="1:9" x14ac:dyDescent="0.25">
      <c r="A239" s="204" t="s">
        <v>796</v>
      </c>
      <c r="B239" s="178">
        <v>43335</v>
      </c>
      <c r="C239" s="54" t="s">
        <v>343</v>
      </c>
      <c r="D239" s="5" t="s">
        <v>154</v>
      </c>
      <c r="E239" s="5" t="s">
        <v>78</v>
      </c>
      <c r="F239" s="5" t="s">
        <v>139</v>
      </c>
      <c r="G239" s="157">
        <v>198</v>
      </c>
      <c r="H239" s="70" t="s">
        <v>68</v>
      </c>
      <c r="I239" s="121"/>
    </row>
    <row r="240" spans="1:9" x14ac:dyDescent="0.25">
      <c r="A240" s="204" t="s">
        <v>797</v>
      </c>
      <c r="B240" s="178">
        <v>43335</v>
      </c>
      <c r="C240" s="54" t="s">
        <v>344</v>
      </c>
      <c r="D240" s="5" t="s">
        <v>154</v>
      </c>
      <c r="E240" s="5" t="s">
        <v>78</v>
      </c>
      <c r="F240" s="5" t="s">
        <v>139</v>
      </c>
      <c r="G240" s="157">
        <v>586.79999999999995</v>
      </c>
      <c r="H240" s="70" t="s">
        <v>68</v>
      </c>
      <c r="I240" s="121"/>
    </row>
    <row r="241" spans="1:9" x14ac:dyDescent="0.25">
      <c r="A241" s="204" t="s">
        <v>798</v>
      </c>
      <c r="B241" s="178">
        <v>43336</v>
      </c>
      <c r="C241" s="54" t="s">
        <v>346</v>
      </c>
      <c r="D241" s="5" t="s">
        <v>347</v>
      </c>
      <c r="E241" s="5" t="s">
        <v>78</v>
      </c>
      <c r="F241" s="5" t="s">
        <v>348</v>
      </c>
      <c r="G241" s="157">
        <v>1605.6</v>
      </c>
      <c r="H241" s="70" t="s">
        <v>68</v>
      </c>
      <c r="I241" s="121"/>
    </row>
    <row r="242" spans="1:9" x14ac:dyDescent="0.25">
      <c r="A242" s="204" t="s">
        <v>799</v>
      </c>
      <c r="B242" s="178">
        <v>43348</v>
      </c>
      <c r="C242" s="56" t="s">
        <v>349</v>
      </c>
      <c r="D242" s="5" t="s">
        <v>350</v>
      </c>
      <c r="E242" s="5" t="s">
        <v>78</v>
      </c>
      <c r="F242" s="5" t="s">
        <v>139</v>
      </c>
      <c r="G242" s="157">
        <v>342.92399999999998</v>
      </c>
      <c r="H242" s="70" t="s">
        <v>68</v>
      </c>
      <c r="I242" s="121"/>
    </row>
    <row r="243" spans="1:9" x14ac:dyDescent="0.25">
      <c r="A243" s="204" t="s">
        <v>800</v>
      </c>
      <c r="B243" s="178">
        <v>43348</v>
      </c>
      <c r="C243" s="54" t="s">
        <v>351</v>
      </c>
      <c r="D243" s="5" t="s">
        <v>323</v>
      </c>
      <c r="E243" s="5" t="s">
        <v>78</v>
      </c>
      <c r="F243" s="5" t="s">
        <v>139</v>
      </c>
      <c r="G243" s="157">
        <v>405</v>
      </c>
      <c r="H243" s="70" t="s">
        <v>68</v>
      </c>
      <c r="I243" s="121"/>
    </row>
    <row r="244" spans="1:9" x14ac:dyDescent="0.25">
      <c r="A244" s="204" t="s">
        <v>801</v>
      </c>
      <c r="B244" s="178">
        <v>43348</v>
      </c>
      <c r="C244" s="56" t="s">
        <v>354</v>
      </c>
      <c r="D244" s="5" t="s">
        <v>355</v>
      </c>
      <c r="E244" s="5" t="s">
        <v>78</v>
      </c>
      <c r="F244" s="5" t="s">
        <v>139</v>
      </c>
      <c r="G244" s="157">
        <v>46.175999999999995</v>
      </c>
      <c r="H244" s="70" t="s">
        <v>68</v>
      </c>
      <c r="I244" s="121"/>
    </row>
    <row r="245" spans="1:9" x14ac:dyDescent="0.25">
      <c r="A245" s="204" t="s">
        <v>802</v>
      </c>
      <c r="B245" s="178">
        <v>43349</v>
      </c>
      <c r="C245" s="54" t="s">
        <v>359</v>
      </c>
      <c r="D245" s="5" t="s">
        <v>347</v>
      </c>
      <c r="E245" s="5" t="s">
        <v>78</v>
      </c>
      <c r="F245" s="5" t="s">
        <v>81</v>
      </c>
      <c r="G245" s="157">
        <v>97.896000000000001</v>
      </c>
      <c r="H245" s="70" t="s">
        <v>68</v>
      </c>
      <c r="I245" s="121"/>
    </row>
    <row r="246" spans="1:9" x14ac:dyDescent="0.25">
      <c r="A246" s="204" t="s">
        <v>803</v>
      </c>
      <c r="B246" s="178">
        <v>43373</v>
      </c>
      <c r="C246" s="54" t="s">
        <v>360</v>
      </c>
      <c r="D246" s="5" t="s">
        <v>330</v>
      </c>
      <c r="E246" s="5" t="s">
        <v>78</v>
      </c>
      <c r="F246" s="5" t="s">
        <v>81</v>
      </c>
      <c r="G246" s="157">
        <v>39.095999999999997</v>
      </c>
      <c r="H246" s="70" t="s">
        <v>68</v>
      </c>
      <c r="I246" s="121"/>
    </row>
    <row r="247" spans="1:9" x14ac:dyDescent="0.25">
      <c r="A247" s="204" t="s">
        <v>804</v>
      </c>
      <c r="B247" s="189">
        <v>39022</v>
      </c>
      <c r="C247" s="5" t="s">
        <v>79</v>
      </c>
      <c r="D247" s="5" t="s">
        <v>80</v>
      </c>
      <c r="E247" s="5" t="s">
        <v>78</v>
      </c>
      <c r="F247" s="5" t="s">
        <v>81</v>
      </c>
      <c r="G247" s="157">
        <v>3319.38</v>
      </c>
      <c r="H247" s="70" t="s">
        <v>68</v>
      </c>
      <c r="I247" s="121"/>
    </row>
    <row r="248" spans="1:9" x14ac:dyDescent="0.25">
      <c r="A248" s="204" t="s">
        <v>805</v>
      </c>
      <c r="B248" s="189">
        <v>39387</v>
      </c>
      <c r="C248" s="5" t="s">
        <v>79</v>
      </c>
      <c r="D248" s="5" t="s">
        <v>80</v>
      </c>
      <c r="E248" s="5" t="s">
        <v>78</v>
      </c>
      <c r="F248" s="5" t="s">
        <v>81</v>
      </c>
      <c r="G248" s="157">
        <v>2766.07</v>
      </c>
      <c r="H248" s="70" t="s">
        <v>68</v>
      </c>
      <c r="I248" s="121"/>
    </row>
    <row r="249" spans="1:9" x14ac:dyDescent="0.25">
      <c r="A249" s="204" t="s">
        <v>806</v>
      </c>
      <c r="B249" s="178">
        <v>40870</v>
      </c>
      <c r="C249" s="5" t="s">
        <v>79</v>
      </c>
      <c r="D249" s="5" t="s">
        <v>82</v>
      </c>
      <c r="E249" s="5" t="s">
        <v>78</v>
      </c>
      <c r="F249" s="5" t="s">
        <v>81</v>
      </c>
      <c r="G249" s="157">
        <v>1260</v>
      </c>
      <c r="H249" s="70" t="s">
        <v>68</v>
      </c>
      <c r="I249" s="121"/>
    </row>
    <row r="250" spans="1:9" x14ac:dyDescent="0.25">
      <c r="A250" s="204" t="s">
        <v>807</v>
      </c>
      <c r="B250" s="178">
        <v>41239</v>
      </c>
      <c r="C250" s="5" t="s">
        <v>79</v>
      </c>
      <c r="D250" s="5" t="s">
        <v>90</v>
      </c>
      <c r="E250" s="5" t="s">
        <v>78</v>
      </c>
      <c r="F250" s="5" t="s">
        <v>81</v>
      </c>
      <c r="G250" s="157">
        <v>767.4</v>
      </c>
      <c r="H250" s="70" t="s">
        <v>68</v>
      </c>
      <c r="I250" s="121"/>
    </row>
    <row r="251" spans="1:9" x14ac:dyDescent="0.25">
      <c r="A251" s="204" t="s">
        <v>808</v>
      </c>
      <c r="B251" s="178">
        <v>41361</v>
      </c>
      <c r="C251" s="5" t="s">
        <v>79</v>
      </c>
      <c r="D251" s="5" t="s">
        <v>91</v>
      </c>
      <c r="E251" s="5" t="s">
        <v>78</v>
      </c>
      <c r="F251" s="5" t="s">
        <v>81</v>
      </c>
      <c r="G251" s="157">
        <v>5021.3</v>
      </c>
      <c r="H251" s="70" t="s">
        <v>68</v>
      </c>
      <c r="I251" s="121"/>
    </row>
    <row r="252" spans="1:9" x14ac:dyDescent="0.25">
      <c r="A252" s="204" t="s">
        <v>809</v>
      </c>
      <c r="B252" s="178">
        <v>41557</v>
      </c>
      <c r="C252" s="5" t="s">
        <v>79</v>
      </c>
      <c r="D252" s="5" t="s">
        <v>92</v>
      </c>
      <c r="E252" s="5" t="s">
        <v>78</v>
      </c>
      <c r="F252" s="5" t="s">
        <v>81</v>
      </c>
      <c r="G252" s="157">
        <v>1564.8</v>
      </c>
      <c r="H252" s="70" t="s">
        <v>68</v>
      </c>
      <c r="I252" s="121"/>
    </row>
    <row r="253" spans="1:9" x14ac:dyDescent="0.25">
      <c r="A253" s="204" t="s">
        <v>810</v>
      </c>
      <c r="B253" s="178">
        <v>41891</v>
      </c>
      <c r="C253" s="5" t="s">
        <v>79</v>
      </c>
      <c r="D253" s="5" t="s">
        <v>82</v>
      </c>
      <c r="E253" s="5" t="s">
        <v>78</v>
      </c>
      <c r="F253" s="5" t="s">
        <v>81</v>
      </c>
      <c r="G253" s="157">
        <v>1845</v>
      </c>
      <c r="H253" s="70" t="s">
        <v>68</v>
      </c>
      <c r="I253" s="121"/>
    </row>
    <row r="254" spans="1:9" x14ac:dyDescent="0.25">
      <c r="A254" s="204" t="s">
        <v>811</v>
      </c>
      <c r="B254" s="178">
        <v>42195</v>
      </c>
      <c r="C254" s="5" t="s">
        <v>100</v>
      </c>
      <c r="D254" s="5" t="s">
        <v>101</v>
      </c>
      <c r="E254" s="5" t="s">
        <v>78</v>
      </c>
      <c r="F254" s="5" t="s">
        <v>81</v>
      </c>
      <c r="G254" s="157">
        <v>600</v>
      </c>
      <c r="H254" s="70" t="s">
        <v>68</v>
      </c>
      <c r="I254" s="121"/>
    </row>
    <row r="255" spans="1:9" x14ac:dyDescent="0.25">
      <c r="A255" s="204" t="s">
        <v>812</v>
      </c>
      <c r="B255" s="178">
        <v>42849</v>
      </c>
      <c r="C255" s="5" t="s">
        <v>109</v>
      </c>
      <c r="D255" s="5" t="s">
        <v>110</v>
      </c>
      <c r="E255" s="5" t="s">
        <v>78</v>
      </c>
      <c r="F255" s="4" t="s">
        <v>111</v>
      </c>
      <c r="G255" s="157">
        <v>474.97</v>
      </c>
      <c r="H255" s="70" t="s">
        <v>68</v>
      </c>
      <c r="I255" s="121"/>
    </row>
    <row r="256" spans="1:9" x14ac:dyDescent="0.25">
      <c r="A256" s="204" t="s">
        <v>813</v>
      </c>
      <c r="B256" s="178">
        <v>43207</v>
      </c>
      <c r="C256" s="5" t="s">
        <v>127</v>
      </c>
      <c r="D256" s="5" t="s">
        <v>128</v>
      </c>
      <c r="E256" s="5" t="s">
        <v>78</v>
      </c>
      <c r="F256" s="4" t="s">
        <v>111</v>
      </c>
      <c r="G256" s="157">
        <v>635</v>
      </c>
      <c r="H256" s="70" t="s">
        <v>68</v>
      </c>
      <c r="I256" s="121"/>
    </row>
    <row r="257" spans="1:9" x14ac:dyDescent="0.25">
      <c r="A257" s="204" t="s">
        <v>814</v>
      </c>
      <c r="B257" s="178">
        <v>43209</v>
      </c>
      <c r="C257" s="5" t="s">
        <v>129</v>
      </c>
      <c r="D257" s="5" t="s">
        <v>130</v>
      </c>
      <c r="E257" s="5" t="s">
        <v>78</v>
      </c>
      <c r="F257" s="4" t="s">
        <v>111</v>
      </c>
      <c r="G257" s="157">
        <v>7124.44</v>
      </c>
      <c r="H257" s="70" t="s">
        <v>68</v>
      </c>
      <c r="I257" s="121"/>
    </row>
    <row r="258" spans="1:9" x14ac:dyDescent="0.25">
      <c r="A258" s="204" t="s">
        <v>815</v>
      </c>
      <c r="B258" s="178">
        <v>43214</v>
      </c>
      <c r="C258" s="5" t="s">
        <v>131</v>
      </c>
      <c r="D258" s="5" t="s">
        <v>132</v>
      </c>
      <c r="E258" s="5" t="s">
        <v>78</v>
      </c>
      <c r="F258" s="4" t="s">
        <v>111</v>
      </c>
      <c r="G258" s="157">
        <v>7045.67</v>
      </c>
      <c r="H258" s="70" t="s">
        <v>68</v>
      </c>
      <c r="I258" s="121"/>
    </row>
    <row r="259" spans="1:9" x14ac:dyDescent="0.25">
      <c r="A259" s="204" t="s">
        <v>816</v>
      </c>
      <c r="B259" s="178">
        <v>43216</v>
      </c>
      <c r="C259" s="5" t="s">
        <v>129</v>
      </c>
      <c r="D259" s="5" t="s">
        <v>130</v>
      </c>
      <c r="E259" s="5" t="s">
        <v>78</v>
      </c>
      <c r="F259" s="4" t="s">
        <v>111</v>
      </c>
      <c r="G259" s="157">
        <v>1050</v>
      </c>
      <c r="H259" s="70" t="s">
        <v>68</v>
      </c>
      <c r="I259" s="121"/>
    </row>
    <row r="260" spans="1:9" x14ac:dyDescent="0.25">
      <c r="A260" s="204" t="s">
        <v>817</v>
      </c>
      <c r="B260" s="178">
        <v>43263</v>
      </c>
      <c r="C260" s="5" t="s">
        <v>100</v>
      </c>
      <c r="D260" s="5" t="s">
        <v>136</v>
      </c>
      <c r="E260" s="5" t="s">
        <v>78</v>
      </c>
      <c r="F260" s="4" t="s">
        <v>111</v>
      </c>
      <c r="G260" s="157">
        <v>1200</v>
      </c>
      <c r="H260" s="70" t="s">
        <v>68</v>
      </c>
      <c r="I260" s="121"/>
    </row>
    <row r="261" spans="1:9" x14ac:dyDescent="0.25">
      <c r="A261" s="204" t="s">
        <v>818</v>
      </c>
      <c r="B261" s="178">
        <v>43746</v>
      </c>
      <c r="C261" s="5" t="s">
        <v>169</v>
      </c>
      <c r="D261" s="5" t="s">
        <v>170</v>
      </c>
      <c r="E261" s="5" t="s">
        <v>78</v>
      </c>
      <c r="F261" s="4" t="s">
        <v>111</v>
      </c>
      <c r="G261" s="157">
        <v>561.97</v>
      </c>
      <c r="H261" s="70" t="s">
        <v>68</v>
      </c>
      <c r="I261" s="121"/>
    </row>
    <row r="262" spans="1:9" x14ac:dyDescent="0.25">
      <c r="A262" s="204" t="s">
        <v>819</v>
      </c>
      <c r="B262" s="178">
        <v>43784</v>
      </c>
      <c r="C262" s="5" t="s">
        <v>171</v>
      </c>
      <c r="D262" s="5" t="s">
        <v>172</v>
      </c>
      <c r="E262" s="5" t="s">
        <v>78</v>
      </c>
      <c r="F262" s="4" t="s">
        <v>111</v>
      </c>
      <c r="G262" s="157">
        <v>579.16999999999996</v>
      </c>
      <c r="H262" s="70" t="s">
        <v>68</v>
      </c>
      <c r="I262" s="121"/>
    </row>
    <row r="263" spans="1:9" x14ac:dyDescent="0.25">
      <c r="A263" s="204" t="s">
        <v>820</v>
      </c>
      <c r="B263" s="178">
        <v>43857</v>
      </c>
      <c r="C263" s="199" t="s">
        <v>176</v>
      </c>
      <c r="D263" s="5" t="s">
        <v>89</v>
      </c>
      <c r="E263" s="5" t="s">
        <v>78</v>
      </c>
      <c r="F263" s="4" t="s">
        <v>67</v>
      </c>
      <c r="G263" s="157">
        <v>771.20749999999998</v>
      </c>
      <c r="H263" s="70" t="s">
        <v>68</v>
      </c>
      <c r="I263" s="121"/>
    </row>
    <row r="264" spans="1:9" x14ac:dyDescent="0.25">
      <c r="A264" s="204" t="s">
        <v>821</v>
      </c>
      <c r="B264" s="178">
        <v>43857</v>
      </c>
      <c r="C264" s="199" t="s">
        <v>177</v>
      </c>
      <c r="D264" s="5" t="s">
        <v>89</v>
      </c>
      <c r="E264" s="5" t="s">
        <v>78</v>
      </c>
      <c r="F264" s="4" t="s">
        <v>67</v>
      </c>
      <c r="G264" s="157">
        <v>293.64249999999998</v>
      </c>
      <c r="H264" s="70" t="s">
        <v>68</v>
      </c>
      <c r="I264" s="121"/>
    </row>
    <row r="265" spans="1:9" x14ac:dyDescent="0.25">
      <c r="A265" s="204" t="s">
        <v>822</v>
      </c>
      <c r="B265" s="178">
        <v>43857</v>
      </c>
      <c r="C265" s="199" t="s">
        <v>178</v>
      </c>
      <c r="D265" s="5" t="s">
        <v>89</v>
      </c>
      <c r="E265" s="5" t="s">
        <v>78</v>
      </c>
      <c r="F265" s="4" t="s">
        <v>67</v>
      </c>
      <c r="G265" s="157">
        <v>661.20749999999998</v>
      </c>
      <c r="H265" s="70" t="s">
        <v>68</v>
      </c>
      <c r="I265" s="121"/>
    </row>
    <row r="266" spans="1:9" x14ac:dyDescent="0.25">
      <c r="A266" s="204" t="s">
        <v>823</v>
      </c>
      <c r="B266" s="178">
        <v>43857</v>
      </c>
      <c r="C266" s="199" t="s">
        <v>179</v>
      </c>
      <c r="D266" s="5" t="s">
        <v>89</v>
      </c>
      <c r="E266" s="5" t="s">
        <v>78</v>
      </c>
      <c r="F266" s="4" t="s">
        <v>67</v>
      </c>
      <c r="G266" s="157">
        <v>293.64249999999998</v>
      </c>
      <c r="H266" s="70" t="s">
        <v>68</v>
      </c>
      <c r="I266" s="121"/>
    </row>
    <row r="267" spans="1:9" x14ac:dyDescent="0.25">
      <c r="A267" s="204" t="s">
        <v>824</v>
      </c>
      <c r="B267" s="178">
        <v>43858</v>
      </c>
      <c r="C267" s="5" t="s">
        <v>180</v>
      </c>
      <c r="D267" s="5" t="s">
        <v>74</v>
      </c>
      <c r="E267" s="5" t="s">
        <v>78</v>
      </c>
      <c r="F267" s="4" t="s">
        <v>67</v>
      </c>
      <c r="G267" s="157">
        <v>125</v>
      </c>
      <c r="H267" s="70" t="s">
        <v>68</v>
      </c>
      <c r="I267" s="121"/>
    </row>
    <row r="268" spans="1:9" x14ac:dyDescent="0.25">
      <c r="A268" s="204" t="s">
        <v>825</v>
      </c>
      <c r="B268" s="178">
        <v>43856</v>
      </c>
      <c r="C268" s="5" t="s">
        <v>181</v>
      </c>
      <c r="D268" s="5" t="s">
        <v>74</v>
      </c>
      <c r="E268" s="5" t="s">
        <v>78</v>
      </c>
      <c r="F268" s="4" t="s">
        <v>67</v>
      </c>
      <c r="G268" s="157">
        <v>101.9</v>
      </c>
      <c r="H268" s="70" t="s">
        <v>68</v>
      </c>
      <c r="I268" s="121"/>
    </row>
    <row r="269" spans="1:9" x14ac:dyDescent="0.25">
      <c r="A269" s="204" t="s">
        <v>826</v>
      </c>
      <c r="B269" s="178">
        <v>43858</v>
      </c>
      <c r="C269" s="5" t="s">
        <v>182</v>
      </c>
      <c r="D269" s="5" t="s">
        <v>74</v>
      </c>
      <c r="E269" s="5" t="s">
        <v>78</v>
      </c>
      <c r="F269" s="4" t="s">
        <v>67</v>
      </c>
      <c r="G269" s="157">
        <v>69.95</v>
      </c>
      <c r="H269" s="70" t="s">
        <v>68</v>
      </c>
      <c r="I269" s="121"/>
    </row>
    <row r="270" spans="1:9" x14ac:dyDescent="0.25">
      <c r="A270" s="204" t="s">
        <v>827</v>
      </c>
      <c r="B270" s="178">
        <v>43857</v>
      </c>
      <c r="C270" s="5" t="s">
        <v>183</v>
      </c>
      <c r="D270" s="5" t="s">
        <v>74</v>
      </c>
      <c r="E270" s="5" t="s">
        <v>78</v>
      </c>
      <c r="F270" s="4" t="s">
        <v>184</v>
      </c>
      <c r="G270" s="157">
        <v>77.649999999999991</v>
      </c>
      <c r="H270" s="70" t="s">
        <v>68</v>
      </c>
      <c r="I270" s="121"/>
    </row>
    <row r="271" spans="1:9" x14ac:dyDescent="0.25">
      <c r="A271" s="204" t="s">
        <v>828</v>
      </c>
      <c r="B271" s="178">
        <v>43855</v>
      </c>
      <c r="C271" s="5" t="s">
        <v>185</v>
      </c>
      <c r="D271" s="5" t="s">
        <v>74</v>
      </c>
      <c r="E271" s="5" t="s">
        <v>78</v>
      </c>
      <c r="F271" s="4" t="s">
        <v>67</v>
      </c>
      <c r="G271" s="157">
        <v>125</v>
      </c>
      <c r="H271" s="70" t="s">
        <v>68</v>
      </c>
      <c r="I271" s="121"/>
    </row>
    <row r="272" spans="1:9" x14ac:dyDescent="0.25">
      <c r="A272" s="204" t="s">
        <v>829</v>
      </c>
      <c r="B272" s="178">
        <v>43854</v>
      </c>
      <c r="C272" s="5" t="s">
        <v>186</v>
      </c>
      <c r="D272" s="5" t="s">
        <v>74</v>
      </c>
      <c r="E272" s="5" t="s">
        <v>78</v>
      </c>
      <c r="F272" s="4" t="s">
        <v>67</v>
      </c>
      <c r="G272" s="157">
        <v>67.5</v>
      </c>
      <c r="H272" s="70" t="s">
        <v>68</v>
      </c>
      <c r="I272" s="121"/>
    </row>
    <row r="273" spans="1:9" x14ac:dyDescent="0.25">
      <c r="A273" s="204" t="s">
        <v>830</v>
      </c>
      <c r="B273" s="178">
        <v>43851</v>
      </c>
      <c r="C273" s="5" t="s">
        <v>187</v>
      </c>
      <c r="D273" s="5" t="s">
        <v>188</v>
      </c>
      <c r="E273" s="5" t="s">
        <v>78</v>
      </c>
      <c r="F273" s="4" t="s">
        <v>67</v>
      </c>
      <c r="G273" s="157">
        <v>6080.4</v>
      </c>
      <c r="H273" s="70" t="s">
        <v>68</v>
      </c>
      <c r="I273" s="121"/>
    </row>
    <row r="274" spans="1:9" x14ac:dyDescent="0.25">
      <c r="A274" s="204" t="s">
        <v>831</v>
      </c>
      <c r="B274" s="178">
        <v>43859</v>
      </c>
      <c r="C274" s="5" t="s">
        <v>189</v>
      </c>
      <c r="D274" s="5" t="s">
        <v>190</v>
      </c>
      <c r="E274" s="5" t="s">
        <v>78</v>
      </c>
      <c r="F274" s="4" t="s">
        <v>67</v>
      </c>
      <c r="G274" s="157">
        <v>590</v>
      </c>
      <c r="H274" s="70" t="s">
        <v>68</v>
      </c>
      <c r="I274" s="121"/>
    </row>
    <row r="275" spans="1:9" x14ac:dyDescent="0.25">
      <c r="A275" s="204" t="s">
        <v>832</v>
      </c>
      <c r="B275" s="178">
        <v>43860</v>
      </c>
      <c r="C275" s="5" t="s">
        <v>191</v>
      </c>
      <c r="D275" s="5" t="s">
        <v>192</v>
      </c>
      <c r="E275" s="5" t="s">
        <v>78</v>
      </c>
      <c r="F275" s="4" t="s">
        <v>67</v>
      </c>
      <c r="G275" s="157">
        <v>195</v>
      </c>
      <c r="H275" s="70" t="s">
        <v>68</v>
      </c>
      <c r="I275" s="121"/>
    </row>
    <row r="276" spans="1:9" x14ac:dyDescent="0.25">
      <c r="A276" s="204" t="s">
        <v>833</v>
      </c>
      <c r="B276" s="178">
        <v>43899</v>
      </c>
      <c r="C276" s="5" t="s">
        <v>193</v>
      </c>
      <c r="D276" s="5" t="s">
        <v>194</v>
      </c>
      <c r="E276" s="5" t="s">
        <v>78</v>
      </c>
      <c r="F276" s="4" t="s">
        <v>67</v>
      </c>
      <c r="G276" s="157">
        <v>22.99</v>
      </c>
      <c r="H276" s="70" t="s">
        <v>68</v>
      </c>
      <c r="I276" s="121"/>
    </row>
    <row r="277" spans="1:9" x14ac:dyDescent="0.25">
      <c r="A277" s="204" t="s">
        <v>834</v>
      </c>
      <c r="B277" s="178">
        <v>43899</v>
      </c>
      <c r="C277" s="5" t="s">
        <v>195</v>
      </c>
      <c r="D277" s="5" t="s">
        <v>196</v>
      </c>
      <c r="E277" s="5" t="s">
        <v>78</v>
      </c>
      <c r="F277" s="4" t="s">
        <v>67</v>
      </c>
      <c r="G277" s="157">
        <v>59.9</v>
      </c>
      <c r="H277" s="70" t="s">
        <v>68</v>
      </c>
      <c r="I277" s="121"/>
    </row>
    <row r="278" spans="1:9" x14ac:dyDescent="0.25">
      <c r="A278" s="204" t="s">
        <v>835</v>
      </c>
      <c r="B278" s="178">
        <v>43899</v>
      </c>
      <c r="C278" s="5" t="s">
        <v>197</v>
      </c>
      <c r="D278" s="5" t="s">
        <v>198</v>
      </c>
      <c r="E278" s="5" t="s">
        <v>78</v>
      </c>
      <c r="F278" s="4" t="s">
        <v>67</v>
      </c>
      <c r="G278" s="157">
        <v>146.65</v>
      </c>
      <c r="H278" s="70" t="s">
        <v>68</v>
      </c>
      <c r="I278" s="121"/>
    </row>
    <row r="279" spans="1:9" x14ac:dyDescent="0.25">
      <c r="A279" s="204" t="s">
        <v>836</v>
      </c>
      <c r="B279" s="178">
        <v>43899</v>
      </c>
      <c r="C279" s="5" t="s">
        <v>199</v>
      </c>
      <c r="D279" s="5" t="s">
        <v>198</v>
      </c>
      <c r="E279" s="5" t="s">
        <v>78</v>
      </c>
      <c r="F279" s="4" t="s">
        <v>67</v>
      </c>
      <c r="G279" s="157">
        <v>52.8</v>
      </c>
      <c r="H279" s="70" t="s">
        <v>68</v>
      </c>
      <c r="I279" s="121"/>
    </row>
    <row r="280" spans="1:9" x14ac:dyDescent="0.25">
      <c r="A280" s="204" t="s">
        <v>837</v>
      </c>
      <c r="B280" s="178">
        <v>43899</v>
      </c>
      <c r="C280" s="5" t="s">
        <v>200</v>
      </c>
      <c r="D280" s="5" t="s">
        <v>201</v>
      </c>
      <c r="E280" s="5" t="s">
        <v>78</v>
      </c>
      <c r="F280" s="4" t="s">
        <v>67</v>
      </c>
      <c r="G280" s="157">
        <v>89.99</v>
      </c>
      <c r="H280" s="70" t="s">
        <v>68</v>
      </c>
      <c r="I280" s="121"/>
    </row>
    <row r="281" spans="1:9" x14ac:dyDescent="0.25">
      <c r="A281" s="204" t="s">
        <v>838</v>
      </c>
      <c r="B281" s="178">
        <v>43899</v>
      </c>
      <c r="C281" s="5" t="s">
        <v>202</v>
      </c>
      <c r="D281" s="5" t="s">
        <v>74</v>
      </c>
      <c r="E281" s="5" t="s">
        <v>78</v>
      </c>
      <c r="F281" s="4" t="s">
        <v>67</v>
      </c>
      <c r="G281" s="157">
        <v>41.66</v>
      </c>
      <c r="H281" s="70" t="s">
        <v>68</v>
      </c>
      <c r="I281" s="121"/>
    </row>
    <row r="282" spans="1:9" x14ac:dyDescent="0.25">
      <c r="A282" s="204" t="s">
        <v>738</v>
      </c>
      <c r="B282" s="178">
        <v>43899</v>
      </c>
      <c r="C282" s="5" t="s">
        <v>203</v>
      </c>
      <c r="D282" s="5" t="s">
        <v>74</v>
      </c>
      <c r="E282" s="5" t="s">
        <v>78</v>
      </c>
      <c r="F282" s="4" t="s">
        <v>67</v>
      </c>
      <c r="G282" s="157">
        <v>49.58</v>
      </c>
      <c r="H282" s="70" t="s">
        <v>68</v>
      </c>
      <c r="I282" s="121"/>
    </row>
    <row r="283" spans="1:9" x14ac:dyDescent="0.25">
      <c r="A283" s="204" t="s">
        <v>839</v>
      </c>
      <c r="B283" s="178">
        <v>43899</v>
      </c>
      <c r="C283" s="5" t="s">
        <v>204</v>
      </c>
      <c r="D283" s="5" t="s">
        <v>205</v>
      </c>
      <c r="E283" s="5" t="s">
        <v>78</v>
      </c>
      <c r="F283" s="4" t="s">
        <v>67</v>
      </c>
      <c r="G283" s="157">
        <f>35*4</f>
        <v>140</v>
      </c>
      <c r="H283" s="70" t="s">
        <v>68</v>
      </c>
      <c r="I283" s="121"/>
    </row>
    <row r="284" spans="1:9" x14ac:dyDescent="0.25">
      <c r="A284" s="204" t="s">
        <v>840</v>
      </c>
      <c r="B284" s="178">
        <v>43899</v>
      </c>
      <c r="C284" s="5" t="s">
        <v>206</v>
      </c>
      <c r="D284" s="5" t="s">
        <v>205</v>
      </c>
      <c r="E284" s="5" t="s">
        <v>78</v>
      </c>
      <c r="F284" s="4" t="s">
        <v>67</v>
      </c>
      <c r="G284" s="157">
        <f>27.95*4</f>
        <v>111.8</v>
      </c>
      <c r="H284" s="70" t="s">
        <v>68</v>
      </c>
      <c r="I284" s="121"/>
    </row>
    <row r="285" spans="1:9" x14ac:dyDescent="0.25">
      <c r="A285" s="204" t="s">
        <v>841</v>
      </c>
      <c r="B285" s="178">
        <v>43899</v>
      </c>
      <c r="C285" s="5" t="s">
        <v>207</v>
      </c>
      <c r="D285" s="5" t="s">
        <v>205</v>
      </c>
      <c r="E285" s="5" t="s">
        <v>78</v>
      </c>
      <c r="F285" s="4" t="s">
        <v>67</v>
      </c>
      <c r="G285" s="157">
        <v>110</v>
      </c>
      <c r="H285" s="70" t="s">
        <v>68</v>
      </c>
      <c r="I285" s="121"/>
    </row>
    <row r="286" spans="1:9" x14ac:dyDescent="0.25">
      <c r="A286" s="204" t="s">
        <v>842</v>
      </c>
      <c r="B286" s="178">
        <v>43899</v>
      </c>
      <c r="C286" s="5" t="s">
        <v>208</v>
      </c>
      <c r="D286" s="5" t="s">
        <v>205</v>
      </c>
      <c r="E286" s="5" t="s">
        <v>78</v>
      </c>
      <c r="F286" s="4" t="s">
        <v>67</v>
      </c>
      <c r="G286" s="157">
        <v>42.5</v>
      </c>
      <c r="H286" s="70" t="s">
        <v>68</v>
      </c>
      <c r="I286" s="121"/>
    </row>
    <row r="287" spans="1:9" x14ac:dyDescent="0.25">
      <c r="A287" s="204" t="s">
        <v>843</v>
      </c>
      <c r="B287" s="178">
        <v>43899</v>
      </c>
      <c r="C287" s="5" t="s">
        <v>209</v>
      </c>
      <c r="D287" s="5" t="s">
        <v>205</v>
      </c>
      <c r="E287" s="5" t="s">
        <v>78</v>
      </c>
      <c r="F287" s="4" t="s">
        <v>67</v>
      </c>
      <c r="G287" s="157">
        <v>37.5</v>
      </c>
      <c r="H287" s="70" t="s">
        <v>68</v>
      </c>
      <c r="I287" s="121"/>
    </row>
    <row r="288" spans="1:9" x14ac:dyDescent="0.25">
      <c r="A288" s="204" t="s">
        <v>703</v>
      </c>
      <c r="B288" s="178">
        <v>43899</v>
      </c>
      <c r="C288" s="5" t="s">
        <v>210</v>
      </c>
      <c r="D288" s="5" t="s">
        <v>205</v>
      </c>
      <c r="E288" s="5" t="s">
        <v>78</v>
      </c>
      <c r="F288" s="4" t="s">
        <v>67</v>
      </c>
      <c r="G288" s="157">
        <v>268</v>
      </c>
      <c r="H288" s="70" t="s">
        <v>68</v>
      </c>
      <c r="I288" s="121"/>
    </row>
    <row r="289" spans="1:9" x14ac:dyDescent="0.25">
      <c r="A289" s="204" t="s">
        <v>844</v>
      </c>
      <c r="B289" s="178">
        <v>43899</v>
      </c>
      <c r="C289" s="5" t="s">
        <v>211</v>
      </c>
      <c r="D289" s="5" t="s">
        <v>205</v>
      </c>
      <c r="E289" s="5" t="s">
        <v>78</v>
      </c>
      <c r="F289" s="4" t="s">
        <v>67</v>
      </c>
      <c r="G289" s="157">
        <v>75</v>
      </c>
      <c r="H289" s="70" t="s">
        <v>68</v>
      </c>
      <c r="I289" s="121"/>
    </row>
    <row r="290" spans="1:9" x14ac:dyDescent="0.25">
      <c r="A290" s="204" t="s">
        <v>845</v>
      </c>
      <c r="B290" s="178">
        <v>43899</v>
      </c>
      <c r="C290" s="5" t="s">
        <v>212</v>
      </c>
      <c r="D290" s="5" t="s">
        <v>213</v>
      </c>
      <c r="E290" s="5" t="s">
        <v>78</v>
      </c>
      <c r="F290" s="4" t="s">
        <v>67</v>
      </c>
      <c r="G290" s="157">
        <v>9.57</v>
      </c>
      <c r="H290" s="70" t="s">
        <v>68</v>
      </c>
      <c r="I290" s="121"/>
    </row>
    <row r="291" spans="1:9" x14ac:dyDescent="0.25">
      <c r="A291" s="204" t="s">
        <v>846</v>
      </c>
      <c r="B291" s="178">
        <v>43899</v>
      </c>
      <c r="C291" s="5" t="s">
        <v>214</v>
      </c>
      <c r="D291" s="5" t="s">
        <v>74</v>
      </c>
      <c r="E291" s="5" t="s">
        <v>78</v>
      </c>
      <c r="F291" s="4" t="s">
        <v>67</v>
      </c>
      <c r="G291" s="157">
        <v>146.65</v>
      </c>
      <c r="H291" s="70" t="s">
        <v>68</v>
      </c>
      <c r="I291" s="121"/>
    </row>
    <row r="292" spans="1:9" x14ac:dyDescent="0.25">
      <c r="A292" s="204" t="s">
        <v>847</v>
      </c>
      <c r="B292" s="177">
        <v>44019</v>
      </c>
      <c r="C292" s="28" t="s">
        <v>219</v>
      </c>
      <c r="D292" s="28" t="s">
        <v>220</v>
      </c>
      <c r="E292" s="5" t="s">
        <v>78</v>
      </c>
      <c r="F292" s="4" t="s">
        <v>111</v>
      </c>
      <c r="G292" s="158">
        <v>39.99</v>
      </c>
      <c r="H292" s="70" t="s">
        <v>68</v>
      </c>
      <c r="I292" s="121"/>
    </row>
    <row r="293" spans="1:9" x14ac:dyDescent="0.25">
      <c r="A293" s="204" t="s">
        <v>848</v>
      </c>
      <c r="B293" s="177">
        <v>44078</v>
      </c>
      <c r="C293" s="28" t="s">
        <v>221</v>
      </c>
      <c r="D293" s="28" t="s">
        <v>190</v>
      </c>
      <c r="E293" s="5" t="s">
        <v>78</v>
      </c>
      <c r="F293" s="4" t="s">
        <v>111</v>
      </c>
      <c r="G293" s="158">
        <v>280</v>
      </c>
      <c r="H293" s="70" t="s">
        <v>68</v>
      </c>
      <c r="I293" s="121"/>
    </row>
    <row r="294" spans="1:9" x14ac:dyDescent="0.25">
      <c r="A294" s="204" t="s">
        <v>849</v>
      </c>
      <c r="B294" s="177">
        <v>44095</v>
      </c>
      <c r="C294" s="28" t="s">
        <v>222</v>
      </c>
      <c r="D294" s="28" t="s">
        <v>74</v>
      </c>
      <c r="E294" s="5" t="s">
        <v>78</v>
      </c>
      <c r="F294" s="4" t="s">
        <v>111</v>
      </c>
      <c r="G294" s="158">
        <v>37.89</v>
      </c>
      <c r="H294" s="70" t="s">
        <v>68</v>
      </c>
      <c r="I294" s="121"/>
    </row>
    <row r="295" spans="1:9" x14ac:dyDescent="0.25">
      <c r="A295" s="204" t="s">
        <v>850</v>
      </c>
      <c r="B295" s="177">
        <v>44127</v>
      </c>
      <c r="C295" s="28" t="s">
        <v>223</v>
      </c>
      <c r="D295" s="28" t="s">
        <v>224</v>
      </c>
      <c r="E295" s="5" t="s">
        <v>78</v>
      </c>
      <c r="F295" s="4" t="s">
        <v>111</v>
      </c>
      <c r="G295" s="158">
        <v>139.97999999999999</v>
      </c>
      <c r="H295" s="70" t="s">
        <v>68</v>
      </c>
      <c r="I295" s="121"/>
    </row>
    <row r="296" spans="1:9" x14ac:dyDescent="0.25">
      <c r="A296" s="204" t="s">
        <v>851</v>
      </c>
      <c r="B296" s="177">
        <v>44251</v>
      </c>
      <c r="C296" s="28" t="s">
        <v>228</v>
      </c>
      <c r="D296" s="28" t="s">
        <v>229</v>
      </c>
      <c r="E296" s="5" t="s">
        <v>78</v>
      </c>
      <c r="F296" s="4" t="s">
        <v>111</v>
      </c>
      <c r="G296" s="158">
        <v>356</v>
      </c>
      <c r="H296" s="70" t="s">
        <v>68</v>
      </c>
      <c r="I296" s="121"/>
    </row>
    <row r="297" spans="1:9" x14ac:dyDescent="0.25">
      <c r="A297" s="204" t="s">
        <v>852</v>
      </c>
      <c r="B297" s="177">
        <v>44251</v>
      </c>
      <c r="C297" s="28" t="s">
        <v>230</v>
      </c>
      <c r="D297" s="28" t="s">
        <v>231</v>
      </c>
      <c r="E297" s="5" t="s">
        <v>78</v>
      </c>
      <c r="F297" s="4" t="s">
        <v>111</v>
      </c>
      <c r="G297" s="158">
        <v>355</v>
      </c>
      <c r="H297" s="70" t="s">
        <v>68</v>
      </c>
      <c r="I297" s="121"/>
    </row>
    <row r="298" spans="1:9" x14ac:dyDescent="0.25">
      <c r="A298" s="204" t="s">
        <v>853</v>
      </c>
      <c r="B298" s="177">
        <v>44267</v>
      </c>
      <c r="C298" s="28" t="s">
        <v>232</v>
      </c>
      <c r="D298" s="28" t="s">
        <v>233</v>
      </c>
      <c r="E298" s="5" t="s">
        <v>78</v>
      </c>
      <c r="F298" s="4" t="s">
        <v>111</v>
      </c>
      <c r="G298" s="158">
        <v>188</v>
      </c>
      <c r="H298" s="70" t="s">
        <v>68</v>
      </c>
      <c r="I298" s="121"/>
    </row>
    <row r="299" spans="1:9" x14ac:dyDescent="0.25">
      <c r="A299" s="204" t="s">
        <v>854</v>
      </c>
      <c r="B299" s="177">
        <v>44286</v>
      </c>
      <c r="C299" s="5" t="s">
        <v>235</v>
      </c>
      <c r="D299" s="5" t="s">
        <v>130</v>
      </c>
      <c r="E299" s="5" t="s">
        <v>78</v>
      </c>
      <c r="F299" s="4" t="s">
        <v>111</v>
      </c>
      <c r="G299" s="157">
        <v>894</v>
      </c>
      <c r="H299" s="70" t="s">
        <v>68</v>
      </c>
      <c r="I299" s="121"/>
    </row>
    <row r="300" spans="1:9" x14ac:dyDescent="0.25">
      <c r="A300" s="204" t="s">
        <v>855</v>
      </c>
      <c r="B300" s="177">
        <v>44287</v>
      </c>
      <c r="C300" s="5" t="s">
        <v>236</v>
      </c>
      <c r="D300" s="5" t="s">
        <v>237</v>
      </c>
      <c r="E300" s="5" t="s">
        <v>78</v>
      </c>
      <c r="F300" s="5" t="s">
        <v>81</v>
      </c>
      <c r="G300" s="157">
        <v>97.17</v>
      </c>
      <c r="H300" s="70" t="s">
        <v>68</v>
      </c>
      <c r="I300" s="121"/>
    </row>
    <row r="301" spans="1:9" x14ac:dyDescent="0.25">
      <c r="A301" s="204" t="s">
        <v>856</v>
      </c>
      <c r="B301" s="177">
        <v>44287</v>
      </c>
      <c r="C301" s="5" t="s">
        <v>238</v>
      </c>
      <c r="D301" s="5" t="s">
        <v>74</v>
      </c>
      <c r="E301" s="5" t="s">
        <v>78</v>
      </c>
      <c r="F301" s="5" t="s">
        <v>81</v>
      </c>
      <c r="G301" s="157">
        <v>117.23</v>
      </c>
      <c r="H301" s="70" t="s">
        <v>68</v>
      </c>
      <c r="I301" s="121"/>
    </row>
    <row r="302" spans="1:9" x14ac:dyDescent="0.25">
      <c r="A302" s="204" t="s">
        <v>857</v>
      </c>
      <c r="B302" s="177">
        <v>44332</v>
      </c>
      <c r="C302" s="5" t="s">
        <v>239</v>
      </c>
      <c r="D302" s="5" t="s">
        <v>74</v>
      </c>
      <c r="E302" s="5" t="s">
        <v>78</v>
      </c>
      <c r="F302" s="4" t="s">
        <v>111</v>
      </c>
      <c r="G302" s="157">
        <v>99.99</v>
      </c>
      <c r="H302" s="70" t="s">
        <v>68</v>
      </c>
      <c r="I302" s="121"/>
    </row>
    <row r="303" spans="1:9" ht="17.25" customHeight="1" x14ac:dyDescent="0.25">
      <c r="A303" s="204" t="s">
        <v>858</v>
      </c>
      <c r="B303" s="177">
        <v>44340</v>
      </c>
      <c r="C303" s="5" t="s">
        <v>240</v>
      </c>
      <c r="D303" s="5" t="s">
        <v>74</v>
      </c>
      <c r="E303" s="5" t="s">
        <v>78</v>
      </c>
      <c r="F303" s="4" t="s">
        <v>111</v>
      </c>
      <c r="G303" s="157">
        <v>216.23</v>
      </c>
      <c r="H303" s="70" t="s">
        <v>68</v>
      </c>
      <c r="I303" s="121"/>
    </row>
    <row r="304" spans="1:9" x14ac:dyDescent="0.25">
      <c r="A304" s="204" t="s">
        <v>859</v>
      </c>
      <c r="B304" s="177">
        <v>44347</v>
      </c>
      <c r="C304" s="5" t="s">
        <v>241</v>
      </c>
      <c r="D304" s="5" t="s">
        <v>242</v>
      </c>
      <c r="E304" s="5" t="s">
        <v>78</v>
      </c>
      <c r="F304" s="5" t="s">
        <v>81</v>
      </c>
      <c r="G304" s="157">
        <v>88554</v>
      </c>
      <c r="H304" s="70" t="s">
        <v>68</v>
      </c>
      <c r="I304" s="121"/>
    </row>
    <row r="305" spans="1:9" x14ac:dyDescent="0.25">
      <c r="A305" s="204" t="s">
        <v>860</v>
      </c>
      <c r="B305" s="177">
        <v>44356</v>
      </c>
      <c r="C305" s="5" t="s">
        <v>243</v>
      </c>
      <c r="D305" s="5" t="s">
        <v>244</v>
      </c>
      <c r="E305" s="5" t="s">
        <v>78</v>
      </c>
      <c r="F305" s="4" t="s">
        <v>111</v>
      </c>
      <c r="G305" s="157">
        <v>100.44</v>
      </c>
      <c r="H305" s="70" t="s">
        <v>68</v>
      </c>
      <c r="I305" s="121"/>
    </row>
    <row r="306" spans="1:9" x14ac:dyDescent="0.25">
      <c r="A306" s="204" t="s">
        <v>861</v>
      </c>
      <c r="B306" s="177">
        <v>44498</v>
      </c>
      <c r="C306" s="5" t="s">
        <v>252</v>
      </c>
      <c r="D306" s="5" t="s">
        <v>253</v>
      </c>
      <c r="E306" s="5" t="s">
        <v>78</v>
      </c>
      <c r="F306" s="4" t="s">
        <v>111</v>
      </c>
      <c r="G306" s="157">
        <v>1836</v>
      </c>
      <c r="H306" s="70" t="s">
        <v>68</v>
      </c>
      <c r="I306" s="121"/>
    </row>
    <row r="307" spans="1:9" x14ac:dyDescent="0.25">
      <c r="A307" s="204" t="s">
        <v>862</v>
      </c>
      <c r="B307" s="177">
        <v>44499</v>
      </c>
      <c r="C307" s="5" t="s">
        <v>254</v>
      </c>
      <c r="D307" s="5" t="s">
        <v>190</v>
      </c>
      <c r="E307" s="5" t="s">
        <v>78</v>
      </c>
      <c r="F307" s="4" t="s">
        <v>111</v>
      </c>
      <c r="G307" s="157">
        <v>1768</v>
      </c>
      <c r="H307" s="70" t="s">
        <v>68</v>
      </c>
      <c r="I307" s="121"/>
    </row>
    <row r="308" spans="1:9" x14ac:dyDescent="0.25">
      <c r="A308" s="204" t="s">
        <v>863</v>
      </c>
      <c r="B308" s="177">
        <v>44503</v>
      </c>
      <c r="C308" s="5" t="s">
        <v>255</v>
      </c>
      <c r="D308" s="5" t="s">
        <v>74</v>
      </c>
      <c r="E308" s="5" t="s">
        <v>78</v>
      </c>
      <c r="F308" s="4" t="s">
        <v>111</v>
      </c>
      <c r="G308" s="157">
        <v>232.45</v>
      </c>
      <c r="H308" s="70" t="s">
        <v>68</v>
      </c>
      <c r="I308" s="121"/>
    </row>
    <row r="309" spans="1:9" x14ac:dyDescent="0.25">
      <c r="A309" s="204" t="s">
        <v>864</v>
      </c>
      <c r="B309" s="177">
        <v>44650</v>
      </c>
      <c r="C309" s="28" t="s">
        <v>287</v>
      </c>
      <c r="D309" s="28" t="s">
        <v>74</v>
      </c>
      <c r="E309" s="28" t="s">
        <v>78</v>
      </c>
      <c r="F309" s="28" t="s">
        <v>81</v>
      </c>
      <c r="G309" s="158">
        <v>219.99</v>
      </c>
      <c r="H309" s="102" t="s">
        <v>68</v>
      </c>
      <c r="I309" s="121"/>
    </row>
    <row r="310" spans="1:9" x14ac:dyDescent="0.25">
      <c r="A310" s="204" t="s">
        <v>865</v>
      </c>
      <c r="B310" s="176" t="s">
        <v>596</v>
      </c>
      <c r="C310" s="5" t="s">
        <v>385</v>
      </c>
      <c r="D310" s="5" t="s">
        <v>237</v>
      </c>
      <c r="E310" s="28" t="s">
        <v>78</v>
      </c>
      <c r="F310" s="5" t="s">
        <v>111</v>
      </c>
      <c r="G310" s="142">
        <v>21.99</v>
      </c>
      <c r="H310" s="70" t="s">
        <v>73</v>
      </c>
      <c r="I310" s="121"/>
    </row>
    <row r="311" spans="1:9" x14ac:dyDescent="0.25">
      <c r="A311" s="204" t="s">
        <v>866</v>
      </c>
      <c r="B311" s="174">
        <v>44984</v>
      </c>
      <c r="C311" s="5" t="s">
        <v>386</v>
      </c>
      <c r="D311" s="5" t="s">
        <v>387</v>
      </c>
      <c r="E311" s="28" t="s">
        <v>78</v>
      </c>
      <c r="F311" s="5" t="s">
        <v>111</v>
      </c>
      <c r="G311" s="142">
        <v>47.68</v>
      </c>
      <c r="H311" s="70" t="s">
        <v>68</v>
      </c>
      <c r="I311" s="121"/>
    </row>
    <row r="312" spans="1:9" x14ac:dyDescent="0.25">
      <c r="A312" s="204" t="s">
        <v>867</v>
      </c>
      <c r="B312" s="174">
        <v>42878</v>
      </c>
      <c r="C312" s="5" t="s">
        <v>388</v>
      </c>
      <c r="D312" s="177" t="s">
        <v>596</v>
      </c>
      <c r="E312" s="28" t="s">
        <v>78</v>
      </c>
      <c r="F312" s="5" t="s">
        <v>111</v>
      </c>
      <c r="G312" s="142">
        <v>50</v>
      </c>
      <c r="H312" s="70" t="s">
        <v>71</v>
      </c>
      <c r="I312" s="121" t="s">
        <v>599</v>
      </c>
    </row>
    <row r="313" spans="1:9" x14ac:dyDescent="0.25">
      <c r="A313" s="204" t="s">
        <v>868</v>
      </c>
      <c r="B313" s="174">
        <v>42185</v>
      </c>
      <c r="C313" s="5" t="s">
        <v>389</v>
      </c>
      <c r="D313" s="177" t="s">
        <v>596</v>
      </c>
      <c r="E313" s="28" t="s">
        <v>78</v>
      </c>
      <c r="F313" s="5" t="s">
        <v>111</v>
      </c>
      <c r="G313" s="142">
        <v>156</v>
      </c>
      <c r="H313" s="70" t="s">
        <v>71</v>
      </c>
      <c r="I313" s="121" t="s">
        <v>599</v>
      </c>
    </row>
    <row r="314" spans="1:9" x14ac:dyDescent="0.25">
      <c r="A314" s="204" t="s">
        <v>869</v>
      </c>
      <c r="B314" s="174">
        <v>40221</v>
      </c>
      <c r="C314" s="5" t="s">
        <v>390</v>
      </c>
      <c r="D314" s="177" t="s">
        <v>596</v>
      </c>
      <c r="E314" s="28" t="s">
        <v>78</v>
      </c>
      <c r="F314" s="5" t="s">
        <v>111</v>
      </c>
      <c r="G314" s="142">
        <v>900</v>
      </c>
      <c r="H314" s="70" t="s">
        <v>71</v>
      </c>
      <c r="I314" s="121" t="s">
        <v>599</v>
      </c>
    </row>
    <row r="315" spans="1:9" x14ac:dyDescent="0.25">
      <c r="A315" s="204" t="s">
        <v>870</v>
      </c>
      <c r="B315" s="174">
        <v>40989</v>
      </c>
      <c r="C315" s="5" t="s">
        <v>391</v>
      </c>
      <c r="D315" s="177" t="s">
        <v>596</v>
      </c>
      <c r="E315" s="28" t="s">
        <v>78</v>
      </c>
      <c r="F315" s="5" t="s">
        <v>111</v>
      </c>
      <c r="G315" s="142">
        <v>526.32000000000005</v>
      </c>
      <c r="H315" s="70" t="s">
        <v>71</v>
      </c>
      <c r="I315" s="121" t="s">
        <v>599</v>
      </c>
    </row>
    <row r="316" spans="1:9" x14ac:dyDescent="0.25">
      <c r="A316" s="204" t="s">
        <v>773</v>
      </c>
      <c r="B316" s="177" t="s">
        <v>596</v>
      </c>
      <c r="C316" s="5" t="s">
        <v>392</v>
      </c>
      <c r="D316" s="5" t="s">
        <v>393</v>
      </c>
      <c r="E316" s="28" t="s">
        <v>78</v>
      </c>
      <c r="F316" s="5" t="s">
        <v>111</v>
      </c>
      <c r="G316" s="142">
        <v>60</v>
      </c>
      <c r="H316" s="70" t="s">
        <v>68</v>
      </c>
      <c r="I316" s="121"/>
    </row>
    <row r="317" spans="1:9" x14ac:dyDescent="0.25">
      <c r="A317" s="204" t="s">
        <v>871</v>
      </c>
      <c r="B317" s="174">
        <v>45195</v>
      </c>
      <c r="C317" s="5" t="s">
        <v>696</v>
      </c>
      <c r="D317" s="5" t="s">
        <v>393</v>
      </c>
      <c r="E317" s="28" t="s">
        <v>78</v>
      </c>
      <c r="F317" s="5" t="s">
        <v>111</v>
      </c>
      <c r="G317" s="142">
        <v>30</v>
      </c>
      <c r="H317" s="70" t="s">
        <v>68</v>
      </c>
      <c r="I317" s="121"/>
    </row>
    <row r="318" spans="1:9" x14ac:dyDescent="0.25">
      <c r="A318" s="204" t="s">
        <v>872</v>
      </c>
      <c r="B318" s="177" t="s">
        <v>596</v>
      </c>
      <c r="C318" s="5" t="s">
        <v>394</v>
      </c>
      <c r="D318" s="177" t="s">
        <v>596</v>
      </c>
      <c r="E318" s="28" t="s">
        <v>78</v>
      </c>
      <c r="F318" s="5" t="s">
        <v>111</v>
      </c>
      <c r="G318" s="142">
        <v>1</v>
      </c>
      <c r="H318" s="70" t="s">
        <v>597</v>
      </c>
      <c r="I318" s="121" t="s">
        <v>595</v>
      </c>
    </row>
    <row r="319" spans="1:9" x14ac:dyDescent="0.25">
      <c r="A319" s="204" t="s">
        <v>873</v>
      </c>
      <c r="B319" s="174">
        <v>45401</v>
      </c>
      <c r="C319" s="5" t="s">
        <v>395</v>
      </c>
      <c r="D319" s="90" t="s">
        <v>396</v>
      </c>
      <c r="E319" s="28" t="s">
        <v>78</v>
      </c>
      <c r="F319" s="5" t="s">
        <v>111</v>
      </c>
      <c r="G319" s="142">
        <v>1170</v>
      </c>
      <c r="H319" s="70" t="s">
        <v>68</v>
      </c>
      <c r="I319" s="121"/>
    </row>
    <row r="320" spans="1:9" x14ac:dyDescent="0.25">
      <c r="A320" s="204" t="s">
        <v>874</v>
      </c>
      <c r="B320" s="177" t="s">
        <v>596</v>
      </c>
      <c r="C320" s="5" t="s">
        <v>397</v>
      </c>
      <c r="D320" s="177" t="s">
        <v>596</v>
      </c>
      <c r="E320" s="28" t="s">
        <v>78</v>
      </c>
      <c r="F320" s="5" t="s">
        <v>111</v>
      </c>
      <c r="G320" s="142">
        <v>24.99</v>
      </c>
      <c r="H320" s="70" t="s">
        <v>68</v>
      </c>
      <c r="I320" s="121"/>
    </row>
    <row r="321" spans="1:9" x14ac:dyDescent="0.25">
      <c r="A321" s="204" t="s">
        <v>875</v>
      </c>
      <c r="B321" s="177" t="s">
        <v>596</v>
      </c>
      <c r="C321" s="5" t="s">
        <v>399</v>
      </c>
      <c r="D321" s="177" t="s">
        <v>596</v>
      </c>
      <c r="E321" s="28" t="s">
        <v>78</v>
      </c>
      <c r="F321" s="5" t="s">
        <v>111</v>
      </c>
      <c r="G321" s="142">
        <v>1</v>
      </c>
      <c r="H321" s="70" t="s">
        <v>597</v>
      </c>
      <c r="I321" s="121" t="s">
        <v>595</v>
      </c>
    </row>
    <row r="322" spans="1:9" x14ac:dyDescent="0.25">
      <c r="A322" s="204" t="s">
        <v>876</v>
      </c>
      <c r="B322" s="177" t="s">
        <v>596</v>
      </c>
      <c r="C322" s="5" t="s">
        <v>400</v>
      </c>
      <c r="D322" s="177" t="s">
        <v>596</v>
      </c>
      <c r="E322" s="28" t="s">
        <v>78</v>
      </c>
      <c r="F322" s="5" t="s">
        <v>111</v>
      </c>
      <c r="G322" s="142">
        <v>210</v>
      </c>
      <c r="H322" s="70" t="s">
        <v>71</v>
      </c>
      <c r="I322" s="121" t="s">
        <v>599</v>
      </c>
    </row>
    <row r="323" spans="1:9" x14ac:dyDescent="0.25">
      <c r="A323" s="204" t="s">
        <v>877</v>
      </c>
      <c r="B323" s="174">
        <v>44460</v>
      </c>
      <c r="C323" s="5" t="s">
        <v>401</v>
      </c>
      <c r="D323" s="203" t="s">
        <v>402</v>
      </c>
      <c r="E323" s="28" t="s">
        <v>78</v>
      </c>
      <c r="F323" s="5" t="s">
        <v>111</v>
      </c>
      <c r="G323" s="142">
        <v>300</v>
      </c>
      <c r="H323" s="70" t="s">
        <v>68</v>
      </c>
      <c r="I323" s="121"/>
    </row>
    <row r="324" spans="1:9" x14ac:dyDescent="0.25">
      <c r="A324" s="204" t="s">
        <v>878</v>
      </c>
      <c r="B324" s="174">
        <v>44460</v>
      </c>
      <c r="C324" s="91" t="s">
        <v>403</v>
      </c>
      <c r="D324" s="201" t="s">
        <v>402</v>
      </c>
      <c r="E324" s="28" t="s">
        <v>78</v>
      </c>
      <c r="F324" s="5" t="s">
        <v>111</v>
      </c>
      <c r="G324" s="142">
        <v>50</v>
      </c>
      <c r="H324" s="70" t="s">
        <v>68</v>
      </c>
      <c r="I324" s="121"/>
    </row>
    <row r="325" spans="1:9" x14ac:dyDescent="0.25">
      <c r="A325" s="204" t="s">
        <v>879</v>
      </c>
      <c r="B325" s="174">
        <v>44460</v>
      </c>
      <c r="C325" s="91" t="s">
        <v>404</v>
      </c>
      <c r="D325" s="201" t="s">
        <v>402</v>
      </c>
      <c r="E325" s="28" t="s">
        <v>78</v>
      </c>
      <c r="F325" s="5" t="s">
        <v>111</v>
      </c>
      <c r="G325" s="142">
        <v>250</v>
      </c>
      <c r="H325" s="70" t="s">
        <v>68</v>
      </c>
      <c r="I325" s="121"/>
    </row>
    <row r="326" spans="1:9" x14ac:dyDescent="0.25">
      <c r="A326" s="204" t="s">
        <v>880</v>
      </c>
      <c r="B326" s="174">
        <v>44460</v>
      </c>
      <c r="C326" s="91" t="s">
        <v>405</v>
      </c>
      <c r="D326" s="201" t="s">
        <v>402</v>
      </c>
      <c r="E326" s="28" t="s">
        <v>78</v>
      </c>
      <c r="F326" s="5" t="s">
        <v>111</v>
      </c>
      <c r="G326" s="142">
        <v>400</v>
      </c>
      <c r="H326" s="70" t="s">
        <v>68</v>
      </c>
      <c r="I326" s="121"/>
    </row>
    <row r="327" spans="1:9" x14ac:dyDescent="0.25">
      <c r="A327" s="204" t="s">
        <v>881</v>
      </c>
      <c r="B327" s="174">
        <v>44460</v>
      </c>
      <c r="C327" s="91" t="s">
        <v>349</v>
      </c>
      <c r="D327" s="201" t="s">
        <v>402</v>
      </c>
      <c r="E327" s="28" t="s">
        <v>78</v>
      </c>
      <c r="F327" s="5" t="s">
        <v>111</v>
      </c>
      <c r="G327" s="142">
        <v>600</v>
      </c>
      <c r="H327" s="70" t="s">
        <v>68</v>
      </c>
      <c r="I327" s="121"/>
    </row>
    <row r="328" spans="1:9" x14ac:dyDescent="0.25">
      <c r="A328" s="204" t="s">
        <v>882</v>
      </c>
      <c r="B328" s="174">
        <v>44479</v>
      </c>
      <c r="C328" s="91" t="s">
        <v>406</v>
      </c>
      <c r="D328" s="91" t="s">
        <v>237</v>
      </c>
      <c r="E328" s="28" t="s">
        <v>78</v>
      </c>
      <c r="F328" s="5" t="s">
        <v>111</v>
      </c>
      <c r="G328" s="142">
        <v>193.03</v>
      </c>
      <c r="H328" s="70" t="s">
        <v>68</v>
      </c>
      <c r="I328" s="121"/>
    </row>
    <row r="329" spans="1:9" x14ac:dyDescent="0.25">
      <c r="A329" s="204" t="s">
        <v>883</v>
      </c>
      <c r="B329" s="176" t="s">
        <v>596</v>
      </c>
      <c r="C329" s="5" t="s">
        <v>407</v>
      </c>
      <c r="D329" s="199" t="s">
        <v>408</v>
      </c>
      <c r="E329" s="28" t="s">
        <v>78</v>
      </c>
      <c r="F329" s="5" t="s">
        <v>111</v>
      </c>
      <c r="G329" s="142">
        <v>24.98</v>
      </c>
      <c r="H329" s="70" t="s">
        <v>68</v>
      </c>
      <c r="I329" s="121"/>
    </row>
    <row r="330" spans="1:9" x14ac:dyDescent="0.25">
      <c r="A330" s="204" t="s">
        <v>884</v>
      </c>
      <c r="B330" s="176" t="s">
        <v>596</v>
      </c>
      <c r="C330" s="5" t="s">
        <v>409</v>
      </c>
      <c r="D330" s="177" t="s">
        <v>596</v>
      </c>
      <c r="E330" s="28" t="s">
        <v>78</v>
      </c>
      <c r="F330" s="5" t="s">
        <v>111</v>
      </c>
      <c r="G330" s="142">
        <v>194.8</v>
      </c>
      <c r="H330" s="70" t="s">
        <v>68</v>
      </c>
      <c r="I330" s="121"/>
    </row>
    <row r="331" spans="1:9" x14ac:dyDescent="0.25">
      <c r="A331" s="204" t="s">
        <v>885</v>
      </c>
      <c r="B331" s="176" t="s">
        <v>596</v>
      </c>
      <c r="C331" s="5" t="s">
        <v>411</v>
      </c>
      <c r="D331" s="177" t="s">
        <v>596</v>
      </c>
      <c r="E331" s="28" t="s">
        <v>78</v>
      </c>
      <c r="F331" s="5" t="s">
        <v>111</v>
      </c>
      <c r="G331" s="142">
        <v>59.99</v>
      </c>
      <c r="H331" s="70" t="s">
        <v>68</v>
      </c>
      <c r="I331" s="121"/>
    </row>
    <row r="332" spans="1:9" x14ac:dyDescent="0.25">
      <c r="A332" s="204" t="s">
        <v>886</v>
      </c>
      <c r="B332" s="174">
        <v>44677</v>
      </c>
      <c r="C332" s="5" t="s">
        <v>413</v>
      </c>
      <c r="D332" s="5" t="s">
        <v>74</v>
      </c>
      <c r="E332" s="28" t="s">
        <v>78</v>
      </c>
      <c r="F332" s="5" t="s">
        <v>111</v>
      </c>
      <c r="G332" s="142">
        <v>131.97999999999999</v>
      </c>
      <c r="H332" s="70" t="s">
        <v>68</v>
      </c>
      <c r="I332" s="121"/>
    </row>
    <row r="333" spans="1:9" x14ac:dyDescent="0.25">
      <c r="A333" s="204" t="s">
        <v>887</v>
      </c>
      <c r="B333" s="174">
        <v>44460</v>
      </c>
      <c r="C333" s="5" t="s">
        <v>431</v>
      </c>
      <c r="D333" s="202" t="s">
        <v>402</v>
      </c>
      <c r="E333" s="28" t="s">
        <v>78</v>
      </c>
      <c r="F333" s="5" t="s">
        <v>111</v>
      </c>
      <c r="G333" s="142">
        <v>230</v>
      </c>
      <c r="H333" s="70" t="s">
        <v>73</v>
      </c>
      <c r="I333" s="121"/>
    </row>
    <row r="334" spans="1:9" ht="15.75" thickBot="1" x14ac:dyDescent="0.3">
      <c r="A334" s="207"/>
      <c r="B334" s="186"/>
      <c r="C334" s="48"/>
      <c r="D334" s="49"/>
      <c r="E334" s="49"/>
      <c r="F334" s="49"/>
      <c r="G334" s="146">
        <f>SUM(G236:G333)</f>
        <v>152470.424</v>
      </c>
      <c r="H334" s="119"/>
      <c r="I334" s="125"/>
    </row>
    <row r="335" spans="1:9" ht="15.75" thickBot="1" x14ac:dyDescent="0.3">
      <c r="I335" s="126"/>
    </row>
    <row r="336" spans="1:9" x14ac:dyDescent="0.25">
      <c r="I336" s="99"/>
    </row>
    <row r="337" spans="1:9" ht="15.75" thickBot="1" x14ac:dyDescent="0.3">
      <c r="I337" s="99"/>
    </row>
    <row r="338" spans="1:9" ht="29.25" thickBot="1" x14ac:dyDescent="0.5">
      <c r="B338" s="190"/>
      <c r="C338" s="73" t="s">
        <v>553</v>
      </c>
      <c r="D338" s="74"/>
      <c r="E338" s="127"/>
      <c r="F338" s="127"/>
      <c r="G338" s="148"/>
      <c r="H338" s="128"/>
    </row>
    <row r="339" spans="1:9" ht="30" x14ac:dyDescent="0.25">
      <c r="A339" s="214" t="s">
        <v>480</v>
      </c>
      <c r="B339" s="188" t="s">
        <v>31</v>
      </c>
      <c r="C339" s="62" t="s">
        <v>13</v>
      </c>
      <c r="D339" s="62" t="s">
        <v>481</v>
      </c>
      <c r="E339" s="62" t="s">
        <v>32</v>
      </c>
      <c r="F339" s="62" t="s">
        <v>33</v>
      </c>
      <c r="G339" s="156" t="s">
        <v>34</v>
      </c>
      <c r="H339" s="124" t="s">
        <v>35</v>
      </c>
      <c r="I339" s="116" t="s">
        <v>567</v>
      </c>
    </row>
    <row r="340" spans="1:9" x14ac:dyDescent="0.25">
      <c r="A340" s="204" t="s">
        <v>888</v>
      </c>
      <c r="B340" s="178">
        <v>41709</v>
      </c>
      <c r="C340" s="5" t="s">
        <v>93</v>
      </c>
      <c r="D340" s="5" t="s">
        <v>94</v>
      </c>
      <c r="E340" s="5" t="s">
        <v>78</v>
      </c>
      <c r="F340" s="5" t="s">
        <v>53</v>
      </c>
      <c r="G340" s="157">
        <v>1</v>
      </c>
      <c r="H340" s="96" t="s">
        <v>597</v>
      </c>
      <c r="I340" s="121" t="s">
        <v>595</v>
      </c>
    </row>
    <row r="341" spans="1:9" x14ac:dyDescent="0.25">
      <c r="A341" s="204" t="s">
        <v>889</v>
      </c>
      <c r="B341" s="178">
        <v>41836</v>
      </c>
      <c r="C341" s="5" t="s">
        <v>95</v>
      </c>
      <c r="D341" s="5" t="s">
        <v>88</v>
      </c>
      <c r="E341" s="5" t="s">
        <v>78</v>
      </c>
      <c r="F341" s="5" t="s">
        <v>89</v>
      </c>
      <c r="G341" s="157">
        <v>6940.83</v>
      </c>
      <c r="H341" s="96" t="s">
        <v>68</v>
      </c>
      <c r="I341" s="5"/>
    </row>
    <row r="342" spans="1:9" x14ac:dyDescent="0.25">
      <c r="A342" s="204" t="s">
        <v>890</v>
      </c>
      <c r="B342" s="178">
        <v>41859</v>
      </c>
      <c r="C342" s="5" t="s">
        <v>96</v>
      </c>
      <c r="D342" s="5" t="s">
        <v>97</v>
      </c>
      <c r="E342" s="5" t="s">
        <v>78</v>
      </c>
      <c r="F342" s="5" t="s">
        <v>89</v>
      </c>
      <c r="G342" s="157">
        <v>8191.2</v>
      </c>
      <c r="H342" s="96" t="s">
        <v>68</v>
      </c>
      <c r="I342" s="5"/>
    </row>
    <row r="343" spans="1:9" s="21" customFormat="1" x14ac:dyDescent="0.25">
      <c r="A343" s="204" t="s">
        <v>891</v>
      </c>
      <c r="B343" s="178">
        <v>41890</v>
      </c>
      <c r="C343" s="5" t="s">
        <v>98</v>
      </c>
      <c r="D343" s="5" t="s">
        <v>99</v>
      </c>
      <c r="E343" s="5" t="s">
        <v>78</v>
      </c>
      <c r="F343" s="5" t="s">
        <v>89</v>
      </c>
      <c r="G343" s="157">
        <v>3158.4</v>
      </c>
      <c r="H343" s="96" t="s">
        <v>68</v>
      </c>
      <c r="I343" s="5"/>
    </row>
    <row r="344" spans="1:9" x14ac:dyDescent="0.25">
      <c r="A344" s="204" t="s">
        <v>892</v>
      </c>
      <c r="B344" s="178">
        <v>42135</v>
      </c>
      <c r="C344" s="5" t="s">
        <v>102</v>
      </c>
      <c r="D344" s="5" t="s">
        <v>86</v>
      </c>
      <c r="E344" s="5" t="s">
        <v>78</v>
      </c>
      <c r="F344" s="5" t="s">
        <v>60</v>
      </c>
      <c r="G344" s="157">
        <v>108825</v>
      </c>
      <c r="H344" s="96" t="s">
        <v>68</v>
      </c>
      <c r="I344" s="5"/>
    </row>
    <row r="345" spans="1:9" x14ac:dyDescent="0.25">
      <c r="A345" s="204" t="s">
        <v>893</v>
      </c>
      <c r="B345" s="178">
        <v>42387</v>
      </c>
      <c r="C345" s="5" t="s">
        <v>103</v>
      </c>
      <c r="D345" s="5" t="s">
        <v>86</v>
      </c>
      <c r="E345" s="5" t="s">
        <v>78</v>
      </c>
      <c r="F345" s="5" t="s">
        <v>104</v>
      </c>
      <c r="G345" s="157">
        <v>21101.4</v>
      </c>
      <c r="H345" s="96" t="s">
        <v>68</v>
      </c>
      <c r="I345" s="5"/>
    </row>
    <row r="346" spans="1:9" x14ac:dyDescent="0.25">
      <c r="A346" s="204" t="s">
        <v>894</v>
      </c>
      <c r="B346" s="178">
        <v>42391</v>
      </c>
      <c r="C346" s="5" t="s">
        <v>105</v>
      </c>
      <c r="D346" s="5" t="s">
        <v>97</v>
      </c>
      <c r="E346" s="5" t="s">
        <v>78</v>
      </c>
      <c r="F346" s="5" t="s">
        <v>60</v>
      </c>
      <c r="G346" s="157">
        <v>3049</v>
      </c>
      <c r="H346" s="96" t="s">
        <v>68</v>
      </c>
      <c r="I346" s="5"/>
    </row>
    <row r="347" spans="1:9" x14ac:dyDescent="0.25">
      <c r="A347" s="204" t="s">
        <v>895</v>
      </c>
      <c r="B347" s="178">
        <v>43011</v>
      </c>
      <c r="C347" s="5" t="s">
        <v>112</v>
      </c>
      <c r="D347" s="5" t="s">
        <v>113</v>
      </c>
      <c r="E347" s="5" t="s">
        <v>78</v>
      </c>
      <c r="F347" s="4" t="s">
        <v>114</v>
      </c>
      <c r="G347" s="157">
        <v>15012.6</v>
      </c>
      <c r="H347" s="96" t="s">
        <v>68</v>
      </c>
      <c r="I347" s="5"/>
    </row>
    <row r="348" spans="1:9" x14ac:dyDescent="0.25">
      <c r="A348" s="204" t="s">
        <v>896</v>
      </c>
      <c r="B348" s="178">
        <v>40921</v>
      </c>
      <c r="C348" s="5" t="s">
        <v>85</v>
      </c>
      <c r="D348" s="5" t="s">
        <v>86</v>
      </c>
      <c r="E348" s="5" t="s">
        <v>78</v>
      </c>
      <c r="F348" s="5" t="s">
        <v>554</v>
      </c>
      <c r="G348" s="198">
        <v>1</v>
      </c>
      <c r="H348" s="96" t="s">
        <v>597</v>
      </c>
      <c r="I348" s="121" t="s">
        <v>595</v>
      </c>
    </row>
    <row r="349" spans="1:9" x14ac:dyDescent="0.25">
      <c r="A349" s="204" t="s">
        <v>897</v>
      </c>
      <c r="B349" s="178">
        <v>43137</v>
      </c>
      <c r="C349" s="5" t="s">
        <v>112</v>
      </c>
      <c r="D349" s="5" t="s">
        <v>113</v>
      </c>
      <c r="E349" s="5" t="s">
        <v>78</v>
      </c>
      <c r="F349" s="4" t="s">
        <v>39</v>
      </c>
      <c r="G349" s="157">
        <v>1802</v>
      </c>
      <c r="H349" s="96" t="s">
        <v>68</v>
      </c>
      <c r="I349" s="5"/>
    </row>
    <row r="350" spans="1:9" x14ac:dyDescent="0.25">
      <c r="A350" s="204" t="s">
        <v>898</v>
      </c>
      <c r="B350" s="178">
        <v>41183</v>
      </c>
      <c r="C350" s="5" t="s">
        <v>87</v>
      </c>
      <c r="D350" s="5" t="s">
        <v>88</v>
      </c>
      <c r="E350" s="5" t="s">
        <v>78</v>
      </c>
      <c r="F350" s="5" t="s">
        <v>89</v>
      </c>
      <c r="G350" s="157">
        <v>1869.72</v>
      </c>
      <c r="H350" s="96" t="s">
        <v>68</v>
      </c>
      <c r="I350" s="5"/>
    </row>
    <row r="351" spans="1:9" x14ac:dyDescent="0.25">
      <c r="A351" s="204" t="s">
        <v>899</v>
      </c>
      <c r="B351" s="178">
        <v>41558</v>
      </c>
      <c r="C351" s="5" t="s">
        <v>87</v>
      </c>
      <c r="D351" s="5" t="s">
        <v>88</v>
      </c>
      <c r="E351" s="5" t="s">
        <v>78</v>
      </c>
      <c r="F351" s="5" t="s">
        <v>89</v>
      </c>
      <c r="G351" s="157">
        <v>2902.8</v>
      </c>
      <c r="H351" s="96" t="s">
        <v>68</v>
      </c>
      <c r="I351" s="5"/>
    </row>
    <row r="352" spans="1:9" x14ac:dyDescent="0.25">
      <c r="A352" s="204" t="s">
        <v>900</v>
      </c>
      <c r="B352" s="178">
        <v>42621</v>
      </c>
      <c r="C352" s="5" t="s">
        <v>107</v>
      </c>
      <c r="D352" s="5" t="s">
        <v>108</v>
      </c>
      <c r="E352" s="5" t="s">
        <v>78</v>
      </c>
      <c r="F352" s="4" t="s">
        <v>89</v>
      </c>
      <c r="G352" s="157">
        <v>5400</v>
      </c>
      <c r="H352" s="96" t="s">
        <v>68</v>
      </c>
      <c r="I352" s="5"/>
    </row>
    <row r="353" spans="1:9" x14ac:dyDescent="0.25">
      <c r="A353" s="204" t="s">
        <v>901</v>
      </c>
      <c r="B353" s="177">
        <v>44174</v>
      </c>
      <c r="C353" s="28" t="s">
        <v>225</v>
      </c>
      <c r="D353" s="28" t="s">
        <v>226</v>
      </c>
      <c r="E353" s="5" t="s">
        <v>78</v>
      </c>
      <c r="F353" s="4" t="s">
        <v>227</v>
      </c>
      <c r="G353" s="158">
        <v>4138</v>
      </c>
      <c r="H353" s="96" t="s">
        <v>68</v>
      </c>
      <c r="I353" s="5"/>
    </row>
    <row r="354" spans="1:9" x14ac:dyDescent="0.25">
      <c r="A354" s="204" t="s">
        <v>902</v>
      </c>
      <c r="B354" s="177">
        <v>44607</v>
      </c>
      <c r="C354" s="5" t="s">
        <v>271</v>
      </c>
      <c r="D354" s="5" t="s">
        <v>272</v>
      </c>
      <c r="E354" s="5" t="s">
        <v>78</v>
      </c>
      <c r="F354" s="5" t="s">
        <v>273</v>
      </c>
      <c r="G354" s="157">
        <v>16656</v>
      </c>
      <c r="H354" s="96" t="s">
        <v>68</v>
      </c>
      <c r="I354" s="5"/>
    </row>
    <row r="355" spans="1:9" x14ac:dyDescent="0.25">
      <c r="A355" s="204" t="s">
        <v>903</v>
      </c>
      <c r="B355" s="178">
        <v>42621</v>
      </c>
      <c r="C355" s="5" t="s">
        <v>107</v>
      </c>
      <c r="D355" s="5" t="s">
        <v>108</v>
      </c>
      <c r="E355" s="5" t="s">
        <v>78</v>
      </c>
      <c r="F355" s="4" t="s">
        <v>89</v>
      </c>
      <c r="G355" s="157">
        <v>5400</v>
      </c>
      <c r="H355" s="96" t="s">
        <v>68</v>
      </c>
      <c r="I355" s="5"/>
    </row>
    <row r="356" spans="1:9" ht="15.75" thickBot="1" x14ac:dyDescent="0.3">
      <c r="A356" s="207"/>
      <c r="B356" s="180"/>
      <c r="C356" s="49"/>
      <c r="D356" s="49"/>
      <c r="E356" s="49"/>
      <c r="F356" s="49"/>
      <c r="G356" s="159">
        <f>SUM(G340:G355)</f>
        <v>204448.94999999998</v>
      </c>
      <c r="H356" s="71"/>
      <c r="I356" s="119"/>
    </row>
    <row r="357" spans="1:9" ht="15.75" thickBot="1" x14ac:dyDescent="0.3"/>
    <row r="358" spans="1:9" ht="29.25" thickBot="1" x14ac:dyDescent="0.5">
      <c r="B358" s="100" t="s">
        <v>84</v>
      </c>
      <c r="C358" s="101"/>
      <c r="D358" s="42"/>
      <c r="E358" s="42"/>
      <c r="F358" s="42"/>
      <c r="G358" s="143"/>
      <c r="H358" s="114"/>
      <c r="I358" s="5"/>
    </row>
    <row r="359" spans="1:9" ht="30" x14ac:dyDescent="0.25">
      <c r="A359" s="206" t="s">
        <v>480</v>
      </c>
      <c r="B359" s="171" t="s">
        <v>31</v>
      </c>
      <c r="C359" s="44" t="s">
        <v>13</v>
      </c>
      <c r="D359" s="44" t="s">
        <v>481</v>
      </c>
      <c r="E359" s="44" t="s">
        <v>32</v>
      </c>
      <c r="F359" s="44" t="s">
        <v>33</v>
      </c>
      <c r="G359" s="144" t="s">
        <v>34</v>
      </c>
      <c r="H359" s="115" t="s">
        <v>35</v>
      </c>
      <c r="I359" s="116" t="s">
        <v>567</v>
      </c>
    </row>
    <row r="360" spans="1:9" x14ac:dyDescent="0.25">
      <c r="A360" s="50" t="s">
        <v>904</v>
      </c>
      <c r="B360" s="176" t="s">
        <v>596</v>
      </c>
      <c r="C360" s="5" t="s">
        <v>83</v>
      </c>
      <c r="D360">
        <v>1</v>
      </c>
      <c r="E360" s="5" t="s">
        <v>106</v>
      </c>
      <c r="F360" s="4" t="s">
        <v>84</v>
      </c>
      <c r="G360" s="142">
        <v>1949</v>
      </c>
      <c r="H360" s="70" t="s">
        <v>73</v>
      </c>
      <c r="I360" s="5"/>
    </row>
    <row r="361" spans="1:9" x14ac:dyDescent="0.25">
      <c r="A361" s="50" t="s">
        <v>906</v>
      </c>
      <c r="B361" s="176" t="s">
        <v>596</v>
      </c>
      <c r="C361" s="5" t="s">
        <v>697</v>
      </c>
      <c r="D361" s="5">
        <v>4</v>
      </c>
      <c r="E361" s="176" t="s">
        <v>596</v>
      </c>
      <c r="F361" s="4" t="s">
        <v>84</v>
      </c>
      <c r="G361" s="142">
        <v>1</v>
      </c>
      <c r="H361" s="70" t="s">
        <v>597</v>
      </c>
      <c r="I361" s="121" t="s">
        <v>595</v>
      </c>
    </row>
    <row r="362" spans="1:9" x14ac:dyDescent="0.25">
      <c r="A362" s="50" t="s">
        <v>907</v>
      </c>
      <c r="B362" s="191">
        <v>44992</v>
      </c>
      <c r="C362" s="98" t="s">
        <v>469</v>
      </c>
      <c r="D362" s="91">
        <v>3</v>
      </c>
      <c r="E362" s="98" t="s">
        <v>74</v>
      </c>
      <c r="F362" s="4" t="s">
        <v>84</v>
      </c>
      <c r="G362" s="160">
        <v>139.99</v>
      </c>
      <c r="H362" s="70" t="s">
        <v>68</v>
      </c>
      <c r="I362" s="5"/>
    </row>
    <row r="363" spans="1:9" x14ac:dyDescent="0.25">
      <c r="A363" s="50" t="s">
        <v>908</v>
      </c>
      <c r="B363" s="192">
        <v>44992</v>
      </c>
      <c r="C363" s="98" t="s">
        <v>470</v>
      </c>
      <c r="D363" s="98">
        <v>2</v>
      </c>
      <c r="E363" s="98" t="s">
        <v>74</v>
      </c>
      <c r="F363" s="4" t="s">
        <v>84</v>
      </c>
      <c r="G363" s="161">
        <v>59.973999999999997</v>
      </c>
      <c r="H363" s="70" t="s">
        <v>68</v>
      </c>
      <c r="I363" s="5"/>
    </row>
    <row r="364" spans="1:9" x14ac:dyDescent="0.25">
      <c r="A364" s="50" t="s">
        <v>909</v>
      </c>
      <c r="B364" s="192">
        <v>44819</v>
      </c>
      <c r="C364" s="98" t="s">
        <v>471</v>
      </c>
      <c r="D364" s="98">
        <v>1</v>
      </c>
      <c r="E364" s="98" t="s">
        <v>74</v>
      </c>
      <c r="F364" s="4" t="s">
        <v>84</v>
      </c>
      <c r="G364" s="161">
        <v>59.988</v>
      </c>
      <c r="H364" s="70" t="s">
        <v>68</v>
      </c>
      <c r="I364" s="5"/>
    </row>
    <row r="365" spans="1:9" x14ac:dyDescent="0.25">
      <c r="A365" s="50" t="s">
        <v>910</v>
      </c>
      <c r="B365" s="192">
        <v>44314</v>
      </c>
      <c r="C365" s="98" t="s">
        <v>472</v>
      </c>
      <c r="D365" s="98">
        <v>1</v>
      </c>
      <c r="E365" s="98" t="s">
        <v>74</v>
      </c>
      <c r="F365" s="4" t="s">
        <v>84</v>
      </c>
      <c r="G365" s="161">
        <v>148.44</v>
      </c>
      <c r="H365" s="70" t="s">
        <v>68</v>
      </c>
      <c r="I365" s="5"/>
    </row>
    <row r="366" spans="1:9" x14ac:dyDescent="0.25">
      <c r="A366" s="50" t="s">
        <v>911</v>
      </c>
      <c r="B366" s="192">
        <v>44314</v>
      </c>
      <c r="C366" s="98" t="s">
        <v>473</v>
      </c>
      <c r="D366" s="98">
        <v>1</v>
      </c>
      <c r="E366" s="98" t="s">
        <v>74</v>
      </c>
      <c r="F366" s="4" t="s">
        <v>84</v>
      </c>
      <c r="G366" s="161">
        <v>14.64</v>
      </c>
      <c r="H366" s="70" t="s">
        <v>68</v>
      </c>
      <c r="I366" s="5"/>
    </row>
    <row r="367" spans="1:9" x14ac:dyDescent="0.25">
      <c r="A367" s="50" t="s">
        <v>912</v>
      </c>
      <c r="B367" s="192">
        <v>44314</v>
      </c>
      <c r="C367" s="98" t="s">
        <v>474</v>
      </c>
      <c r="D367" s="98">
        <v>1</v>
      </c>
      <c r="E367" s="98" t="s">
        <v>74</v>
      </c>
      <c r="F367" s="4" t="s">
        <v>84</v>
      </c>
      <c r="G367" s="161">
        <v>133.49</v>
      </c>
      <c r="H367" s="70" t="s">
        <v>68</v>
      </c>
      <c r="I367" s="5"/>
    </row>
    <row r="368" spans="1:9" x14ac:dyDescent="0.25">
      <c r="A368" s="50" t="s">
        <v>913</v>
      </c>
      <c r="B368" s="192">
        <v>44314</v>
      </c>
      <c r="C368" s="98" t="s">
        <v>475</v>
      </c>
      <c r="D368" s="98">
        <v>1</v>
      </c>
      <c r="E368" s="98" t="s">
        <v>74</v>
      </c>
      <c r="F368" s="4" t="s">
        <v>84</v>
      </c>
      <c r="G368" s="161">
        <v>70.62</v>
      </c>
      <c r="H368" s="70" t="s">
        <v>68</v>
      </c>
      <c r="I368" s="5"/>
    </row>
    <row r="369" spans="1:9" x14ac:dyDescent="0.25">
      <c r="A369" s="50" t="s">
        <v>914</v>
      </c>
      <c r="B369" s="192">
        <v>44314</v>
      </c>
      <c r="C369" s="98" t="s">
        <v>476</v>
      </c>
      <c r="D369" s="98">
        <v>1</v>
      </c>
      <c r="E369" s="98" t="s">
        <v>74</v>
      </c>
      <c r="F369" s="4" t="s">
        <v>84</v>
      </c>
      <c r="G369" s="161">
        <v>64.489999999999995</v>
      </c>
      <c r="H369" s="70" t="s">
        <v>68</v>
      </c>
      <c r="I369" s="5"/>
    </row>
    <row r="370" spans="1:9" x14ac:dyDescent="0.25">
      <c r="A370" s="50" t="s">
        <v>905</v>
      </c>
      <c r="B370" s="192">
        <v>44314</v>
      </c>
      <c r="C370" s="98" t="s">
        <v>477</v>
      </c>
      <c r="D370" s="98">
        <v>1</v>
      </c>
      <c r="E370" s="98" t="s">
        <v>74</v>
      </c>
      <c r="F370" s="4" t="s">
        <v>84</v>
      </c>
      <c r="G370" s="161">
        <v>34.479999999999997</v>
      </c>
      <c r="H370" s="70" t="s">
        <v>68</v>
      </c>
      <c r="I370" s="5"/>
    </row>
    <row r="371" spans="1:9" x14ac:dyDescent="0.25">
      <c r="A371" s="50" t="s">
        <v>915</v>
      </c>
      <c r="B371" s="192">
        <v>45170</v>
      </c>
      <c r="C371" s="98" t="s">
        <v>478</v>
      </c>
      <c r="D371" s="98">
        <v>1</v>
      </c>
      <c r="E371" s="98" t="s">
        <v>74</v>
      </c>
      <c r="F371" s="4" t="s">
        <v>84</v>
      </c>
      <c r="G371" s="161">
        <v>131.94</v>
      </c>
      <c r="H371" s="70" t="s">
        <v>68</v>
      </c>
      <c r="I371" s="5"/>
    </row>
    <row r="372" spans="1:9" x14ac:dyDescent="0.25">
      <c r="A372" s="50" t="s">
        <v>916</v>
      </c>
      <c r="B372" s="176" t="s">
        <v>596</v>
      </c>
      <c r="C372" s="5" t="s">
        <v>288</v>
      </c>
      <c r="D372" s="5">
        <v>1</v>
      </c>
      <c r="E372" s="5" t="s">
        <v>289</v>
      </c>
      <c r="F372" s="4" t="s">
        <v>84</v>
      </c>
      <c r="G372" s="142">
        <v>907.2</v>
      </c>
      <c r="H372" s="70" t="s">
        <v>68</v>
      </c>
      <c r="I372" s="5"/>
    </row>
    <row r="373" spans="1:9" ht="15.75" thickBot="1" x14ac:dyDescent="0.3">
      <c r="A373" s="207"/>
      <c r="B373" s="180"/>
      <c r="C373" s="49"/>
      <c r="D373" s="49"/>
      <c r="E373" s="49"/>
      <c r="F373" s="49"/>
      <c r="G373" s="146">
        <f>SUM(G360:G372)</f>
        <v>3715.2519999999995</v>
      </c>
      <c r="H373" s="51"/>
      <c r="I373" s="119"/>
    </row>
    <row r="374" spans="1:9" ht="15.75" thickBot="1" x14ac:dyDescent="0.3"/>
    <row r="375" spans="1:9" ht="28.5" x14ac:dyDescent="0.45">
      <c r="B375" s="80" t="s">
        <v>555</v>
      </c>
      <c r="C375" s="81"/>
      <c r="D375" s="8"/>
      <c r="E375" s="8"/>
      <c r="F375" s="8"/>
      <c r="G375" s="162"/>
      <c r="H375" s="122"/>
      <c r="I375" s="5"/>
    </row>
    <row r="376" spans="1:9" ht="30" x14ac:dyDescent="0.25">
      <c r="A376" s="215" t="s">
        <v>480</v>
      </c>
      <c r="B376" s="193" t="s">
        <v>31</v>
      </c>
      <c r="C376" s="39" t="s">
        <v>13</v>
      </c>
      <c r="D376" s="39" t="s">
        <v>481</v>
      </c>
      <c r="E376" s="39" t="s">
        <v>32</v>
      </c>
      <c r="F376" s="39" t="s">
        <v>33</v>
      </c>
      <c r="G376" s="163" t="s">
        <v>34</v>
      </c>
      <c r="H376" s="123" t="s">
        <v>35</v>
      </c>
      <c r="I376" s="5"/>
    </row>
    <row r="377" spans="1:9" x14ac:dyDescent="0.25">
      <c r="A377" s="212" t="s">
        <v>917</v>
      </c>
      <c r="B377" s="176" t="s">
        <v>596</v>
      </c>
      <c r="C377" s="5" t="s">
        <v>556</v>
      </c>
      <c r="D377" s="5">
        <v>5</v>
      </c>
      <c r="E377" s="176" t="s">
        <v>596</v>
      </c>
      <c r="F377" s="108" t="s">
        <v>698</v>
      </c>
      <c r="G377" s="142">
        <v>3450</v>
      </c>
      <c r="H377" s="70" t="s">
        <v>73</v>
      </c>
      <c r="I377" s="5"/>
    </row>
    <row r="378" spans="1:9" x14ac:dyDescent="0.25">
      <c r="A378" s="212" t="s">
        <v>918</v>
      </c>
      <c r="B378" s="220">
        <v>45048</v>
      </c>
      <c r="C378" s="221" t="s">
        <v>453</v>
      </c>
      <c r="D378" s="106">
        <v>3</v>
      </c>
      <c r="E378" s="107" t="s">
        <v>110</v>
      </c>
      <c r="F378" s="222" t="s">
        <v>698</v>
      </c>
      <c r="G378" s="223">
        <v>30.564</v>
      </c>
      <c r="H378" s="70" t="s">
        <v>68</v>
      </c>
      <c r="I378" s="5"/>
    </row>
    <row r="379" spans="1:9" x14ac:dyDescent="0.25">
      <c r="A379" s="212" t="s">
        <v>919</v>
      </c>
      <c r="B379" s="220">
        <v>45048</v>
      </c>
      <c r="C379" s="221" t="s">
        <v>454</v>
      </c>
      <c r="D379" s="109">
        <v>3</v>
      </c>
      <c r="E379" s="110" t="s">
        <v>110</v>
      </c>
      <c r="F379" s="222" t="s">
        <v>698</v>
      </c>
      <c r="G379" s="223">
        <v>39.564</v>
      </c>
      <c r="H379" s="70" t="s">
        <v>68</v>
      </c>
      <c r="I379" s="5"/>
    </row>
    <row r="380" spans="1:9" x14ac:dyDescent="0.25">
      <c r="A380" s="212" t="s">
        <v>920</v>
      </c>
      <c r="B380" s="220">
        <v>45048</v>
      </c>
      <c r="C380" s="221" t="s">
        <v>455</v>
      </c>
      <c r="D380" s="109">
        <v>3</v>
      </c>
      <c r="E380" s="110" t="s">
        <v>110</v>
      </c>
      <c r="F380" s="222" t="s">
        <v>698</v>
      </c>
      <c r="G380" s="223">
        <v>74.988</v>
      </c>
      <c r="H380" s="70" t="s">
        <v>68</v>
      </c>
      <c r="I380" s="5"/>
    </row>
    <row r="381" spans="1:9" x14ac:dyDescent="0.25">
      <c r="A381" s="212" t="s">
        <v>921</v>
      </c>
      <c r="B381" s="220">
        <v>45048</v>
      </c>
      <c r="C381" s="221" t="s">
        <v>456</v>
      </c>
      <c r="D381" s="109">
        <v>3</v>
      </c>
      <c r="E381" s="110" t="s">
        <v>110</v>
      </c>
      <c r="F381" s="222" t="s">
        <v>698</v>
      </c>
      <c r="G381" s="223">
        <v>64.763999999999996</v>
      </c>
      <c r="H381" s="70" t="s">
        <v>68</v>
      </c>
      <c r="I381" s="5"/>
    </row>
    <row r="382" spans="1:9" x14ac:dyDescent="0.25">
      <c r="A382" s="212" t="s">
        <v>922</v>
      </c>
      <c r="B382" s="220">
        <v>45048</v>
      </c>
      <c r="C382" s="221" t="s">
        <v>457</v>
      </c>
      <c r="D382" s="109">
        <v>3</v>
      </c>
      <c r="E382" s="110" t="s">
        <v>110</v>
      </c>
      <c r="F382" s="222" t="s">
        <v>698</v>
      </c>
      <c r="G382" s="223">
        <v>32.363999999999997</v>
      </c>
      <c r="H382" s="70" t="s">
        <v>68</v>
      </c>
      <c r="I382" s="5"/>
    </row>
    <row r="383" spans="1:9" x14ac:dyDescent="0.25">
      <c r="A383" s="212" t="s">
        <v>923</v>
      </c>
      <c r="B383" s="220">
        <v>45048</v>
      </c>
      <c r="C383" s="221" t="s">
        <v>458</v>
      </c>
      <c r="D383" s="109">
        <v>3</v>
      </c>
      <c r="E383" s="110" t="s">
        <v>110</v>
      </c>
      <c r="F383" s="222" t="s">
        <v>698</v>
      </c>
      <c r="G383" s="223">
        <v>50.363999999999997</v>
      </c>
      <c r="H383" s="70" t="s">
        <v>68</v>
      </c>
      <c r="I383" s="5"/>
    </row>
    <row r="384" spans="1:9" x14ac:dyDescent="0.25">
      <c r="A384" s="212" t="s">
        <v>924</v>
      </c>
      <c r="B384" s="220">
        <v>45048</v>
      </c>
      <c r="C384" s="221" t="s">
        <v>459</v>
      </c>
      <c r="D384" s="109">
        <v>3</v>
      </c>
      <c r="E384" s="110" t="s">
        <v>110</v>
      </c>
      <c r="F384" s="222" t="s">
        <v>698</v>
      </c>
      <c r="G384" s="223">
        <v>49.643999999999998</v>
      </c>
      <c r="H384" s="70" t="s">
        <v>68</v>
      </c>
      <c r="I384" s="5"/>
    </row>
    <row r="385" spans="1:9" x14ac:dyDescent="0.25">
      <c r="A385" s="212" t="s">
        <v>925</v>
      </c>
      <c r="B385" s="220">
        <v>45048</v>
      </c>
      <c r="C385" s="221" t="s">
        <v>460</v>
      </c>
      <c r="D385" s="109">
        <v>3</v>
      </c>
      <c r="E385" s="110" t="s">
        <v>110</v>
      </c>
      <c r="F385" s="222" t="s">
        <v>698</v>
      </c>
      <c r="G385" s="223">
        <v>68.364000000000004</v>
      </c>
      <c r="H385" s="70" t="s">
        <v>68</v>
      </c>
      <c r="I385" s="5"/>
    </row>
    <row r="386" spans="1:9" x14ac:dyDescent="0.25">
      <c r="A386" s="212" t="s">
        <v>926</v>
      </c>
      <c r="B386" s="220">
        <v>45048</v>
      </c>
      <c r="C386" s="221" t="s">
        <v>461</v>
      </c>
      <c r="D386" s="109">
        <v>3</v>
      </c>
      <c r="E386" s="110" t="s">
        <v>110</v>
      </c>
      <c r="F386" s="222" t="s">
        <v>698</v>
      </c>
      <c r="G386" s="223">
        <v>35.927999999999997</v>
      </c>
      <c r="H386" s="70" t="s">
        <v>68</v>
      </c>
      <c r="I386" s="5"/>
    </row>
    <row r="387" spans="1:9" x14ac:dyDescent="0.25">
      <c r="A387" s="212" t="s">
        <v>927</v>
      </c>
      <c r="B387" s="220">
        <v>45048</v>
      </c>
      <c r="C387" s="221" t="s">
        <v>462</v>
      </c>
      <c r="D387" s="109">
        <v>3</v>
      </c>
      <c r="E387" s="110" t="s">
        <v>110</v>
      </c>
      <c r="F387" s="222" t="s">
        <v>698</v>
      </c>
      <c r="G387" s="223">
        <v>71.927999999999997</v>
      </c>
      <c r="H387" s="70" t="s">
        <v>68</v>
      </c>
      <c r="I387" s="5"/>
    </row>
    <row r="388" spans="1:9" x14ac:dyDescent="0.25">
      <c r="A388" s="212" t="s">
        <v>928</v>
      </c>
      <c r="B388" s="220">
        <v>45048</v>
      </c>
      <c r="C388" s="221" t="s">
        <v>463</v>
      </c>
      <c r="D388" s="109">
        <v>3</v>
      </c>
      <c r="E388" s="110" t="s">
        <v>110</v>
      </c>
      <c r="F388" s="222" t="s">
        <v>698</v>
      </c>
      <c r="G388" s="223">
        <v>21.564</v>
      </c>
      <c r="H388" s="70" t="s">
        <v>68</v>
      </c>
      <c r="I388" s="5"/>
    </row>
    <row r="389" spans="1:9" x14ac:dyDescent="0.25">
      <c r="A389" s="212" t="s">
        <v>929</v>
      </c>
      <c r="B389" s="220">
        <v>45048</v>
      </c>
      <c r="C389" s="221" t="s">
        <v>464</v>
      </c>
      <c r="D389" s="109">
        <v>4</v>
      </c>
      <c r="E389" s="110" t="s">
        <v>110</v>
      </c>
      <c r="F389" s="222" t="s">
        <v>698</v>
      </c>
      <c r="G389" s="223">
        <v>95.903999999999996</v>
      </c>
      <c r="H389" s="70" t="s">
        <v>68</v>
      </c>
      <c r="I389" s="5"/>
    </row>
    <row r="390" spans="1:9" x14ac:dyDescent="0.25">
      <c r="A390" s="212" t="s">
        <v>930</v>
      </c>
      <c r="B390" s="220">
        <v>45048</v>
      </c>
      <c r="C390" s="221" t="s">
        <v>465</v>
      </c>
      <c r="D390" s="109">
        <v>3</v>
      </c>
      <c r="E390" s="110" t="s">
        <v>110</v>
      </c>
      <c r="F390" s="222" t="s">
        <v>698</v>
      </c>
      <c r="G390" s="223">
        <v>50.363999999999997</v>
      </c>
      <c r="H390" s="70" t="s">
        <v>68</v>
      </c>
      <c r="I390" s="5"/>
    </row>
    <row r="391" spans="1:9" x14ac:dyDescent="0.25">
      <c r="A391" s="212" t="s">
        <v>931</v>
      </c>
      <c r="B391" s="220">
        <v>45048</v>
      </c>
      <c r="C391" s="221" t="s">
        <v>466</v>
      </c>
      <c r="D391" s="109">
        <v>4</v>
      </c>
      <c r="E391" s="110" t="s">
        <v>110</v>
      </c>
      <c r="F391" s="222" t="s">
        <v>698</v>
      </c>
      <c r="G391" s="223">
        <v>151.91999999999999</v>
      </c>
      <c r="H391" s="70" t="s">
        <v>68</v>
      </c>
      <c r="I391" s="5"/>
    </row>
    <row r="392" spans="1:9" x14ac:dyDescent="0.25">
      <c r="A392" s="212" t="s">
        <v>932</v>
      </c>
      <c r="B392" s="220">
        <v>45048</v>
      </c>
      <c r="C392" s="221" t="s">
        <v>467</v>
      </c>
      <c r="D392" s="109">
        <v>3</v>
      </c>
      <c r="E392" s="110" t="s">
        <v>110</v>
      </c>
      <c r="F392" s="222" t="s">
        <v>698</v>
      </c>
      <c r="G392" s="223">
        <v>28.763999999999999</v>
      </c>
      <c r="H392" s="70" t="s">
        <v>68</v>
      </c>
      <c r="I392" s="5"/>
    </row>
    <row r="393" spans="1:9" x14ac:dyDescent="0.25">
      <c r="A393" s="212" t="s">
        <v>933</v>
      </c>
      <c r="B393" s="220">
        <v>45048</v>
      </c>
      <c r="C393" s="221" t="s">
        <v>468</v>
      </c>
      <c r="D393" s="105">
        <v>3</v>
      </c>
      <c r="E393" s="105" t="s">
        <v>306</v>
      </c>
      <c r="F393" s="222" t="s">
        <v>698</v>
      </c>
      <c r="G393" s="223">
        <v>749.97</v>
      </c>
      <c r="H393" s="70" t="s">
        <v>68</v>
      </c>
      <c r="I393" s="5"/>
    </row>
    <row r="394" spans="1:9" ht="15.75" thickBot="1" x14ac:dyDescent="0.3">
      <c r="A394" s="207"/>
      <c r="B394" s="180"/>
      <c r="C394" s="49"/>
      <c r="D394" s="49"/>
      <c r="E394" s="49"/>
      <c r="F394" s="49"/>
      <c r="G394" s="159">
        <f>SUM(G377:G393)</f>
        <v>5066.9579999999996</v>
      </c>
      <c r="H394" s="52"/>
      <c r="I394" s="119"/>
    </row>
  </sheetData>
  <mergeCells count="11">
    <mergeCell ref="B375:C375"/>
    <mergeCell ref="B358:C358"/>
    <mergeCell ref="D1:E1"/>
    <mergeCell ref="B228:C228"/>
    <mergeCell ref="B234:C234"/>
    <mergeCell ref="D2:E2"/>
    <mergeCell ref="B204:C204"/>
    <mergeCell ref="B166:C166"/>
    <mergeCell ref="B127:C127"/>
    <mergeCell ref="B115:C115"/>
    <mergeCell ref="B4:C4"/>
  </mergeCells>
  <phoneticPr fontId="12" type="noConversion"/>
  <pageMargins left="0.7" right="0.7" top="0.75" bottom="0.75" header="0.3" footer="0.3"/>
  <ignoredErrors>
    <ignoredError sqref="A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1875-9993-437B-AB6B-1839DAD7DF09}">
  <dimension ref="A1:H115"/>
  <sheetViews>
    <sheetView workbookViewId="0">
      <selection activeCell="D31" sqref="D31"/>
    </sheetView>
  </sheetViews>
  <sheetFormatPr defaultRowHeight="15" x14ac:dyDescent="0.25"/>
  <cols>
    <col min="1" max="1" width="11.7109375" customWidth="1"/>
    <col min="2" max="2" width="45.85546875" customWidth="1"/>
    <col min="3" max="3" width="13" customWidth="1"/>
    <col min="4" max="4" width="12" customWidth="1"/>
    <col min="5" max="6" width="11.5703125" customWidth="1"/>
    <col min="7" max="7" width="13.42578125" customWidth="1"/>
    <col min="8" max="8" width="15.5703125" customWidth="1"/>
  </cols>
  <sheetData>
    <row r="1" spans="1:8" ht="23.25" x14ac:dyDescent="0.35">
      <c r="A1" s="77" t="s">
        <v>557</v>
      </c>
      <c r="B1" s="77"/>
    </row>
    <row r="3" spans="1:8" s="30" customFormat="1" ht="30" x14ac:dyDescent="0.25">
      <c r="A3" s="39" t="s">
        <v>480</v>
      </c>
      <c r="B3" s="39" t="s">
        <v>558</v>
      </c>
      <c r="C3" s="39" t="s">
        <v>559</v>
      </c>
      <c r="D3" s="39" t="s">
        <v>560</v>
      </c>
      <c r="E3" s="39" t="s">
        <v>561</v>
      </c>
      <c r="F3" s="39" t="s">
        <v>562</v>
      </c>
      <c r="G3" s="39" t="s">
        <v>563</v>
      </c>
      <c r="H3" s="39" t="s">
        <v>564</v>
      </c>
    </row>
    <row r="4" spans="1:8" x14ac:dyDescent="0.25">
      <c r="A4" s="5"/>
      <c r="B4" s="38" t="s">
        <v>295</v>
      </c>
      <c r="C4" s="29">
        <v>43005</v>
      </c>
      <c r="D4" s="6">
        <v>5398</v>
      </c>
      <c r="E4" s="5" t="s">
        <v>565</v>
      </c>
      <c r="F4" s="5"/>
      <c r="G4" s="5"/>
      <c r="H4" s="5"/>
    </row>
    <row r="5" spans="1:8" x14ac:dyDescent="0.25">
      <c r="A5" s="5"/>
      <c r="B5" s="38" t="s">
        <v>329</v>
      </c>
      <c r="C5" s="29">
        <v>43311</v>
      </c>
      <c r="D5" s="6">
        <v>125.952</v>
      </c>
      <c r="E5" s="5" t="s">
        <v>565</v>
      </c>
      <c r="F5" s="9"/>
      <c r="G5" s="5"/>
      <c r="H5" s="5"/>
    </row>
    <row r="6" spans="1:8" x14ac:dyDescent="0.25">
      <c r="A6" s="5"/>
      <c r="B6" s="60" t="s">
        <v>217</v>
      </c>
      <c r="C6" s="24">
        <v>43851</v>
      </c>
      <c r="D6" s="6">
        <v>86.95</v>
      </c>
      <c r="E6" s="5" t="s">
        <v>565</v>
      </c>
      <c r="F6" s="9"/>
      <c r="G6" s="5"/>
      <c r="H6" s="5"/>
    </row>
    <row r="7" spans="1:8" x14ac:dyDescent="0.25">
      <c r="A7" s="5"/>
      <c r="B7" s="60" t="s">
        <v>218</v>
      </c>
      <c r="C7" s="24">
        <v>43863</v>
      </c>
      <c r="D7" s="6">
        <v>59.99</v>
      </c>
      <c r="E7" s="5" t="s">
        <v>565</v>
      </c>
      <c r="F7" s="5"/>
      <c r="G7" s="5"/>
      <c r="H7" s="5"/>
    </row>
    <row r="8" spans="1:8" x14ac:dyDescent="0.25">
      <c r="B8" s="60" t="s">
        <v>215</v>
      </c>
      <c r="C8" s="24">
        <v>43899</v>
      </c>
      <c r="D8" s="6">
        <v>70.63</v>
      </c>
      <c r="E8" s="5" t="s">
        <v>565</v>
      </c>
      <c r="F8" s="6"/>
      <c r="G8" s="5"/>
      <c r="H8" s="5"/>
    </row>
    <row r="9" spans="1:8" x14ac:dyDescent="0.25">
      <c r="B9" s="60" t="s">
        <v>143</v>
      </c>
      <c r="C9" s="24">
        <v>43312</v>
      </c>
      <c r="D9" s="6">
        <v>104.96</v>
      </c>
      <c r="E9" s="5" t="s">
        <v>565</v>
      </c>
      <c r="G9" s="5"/>
      <c r="H9" s="5"/>
    </row>
    <row r="10" spans="1:8" x14ac:dyDescent="0.25">
      <c r="A10" s="5"/>
      <c r="B10" s="5" t="s">
        <v>570</v>
      </c>
      <c r="C10" s="29">
        <v>44505</v>
      </c>
      <c r="D10" s="89">
        <v>89.98</v>
      </c>
      <c r="E10" s="5" t="s">
        <v>571</v>
      </c>
      <c r="F10" s="29">
        <v>45386</v>
      </c>
      <c r="G10" s="5" t="s">
        <v>572</v>
      </c>
      <c r="H10" s="5"/>
    </row>
    <row r="11" spans="1:8" x14ac:dyDescent="0.25">
      <c r="A11" s="5"/>
      <c r="B11" s="5"/>
      <c r="C11" s="5"/>
      <c r="D11" s="5"/>
      <c r="E11" s="5"/>
      <c r="F11" s="5"/>
      <c r="G11" s="5"/>
      <c r="H11" s="5"/>
    </row>
    <row r="12" spans="1:8" x14ac:dyDescent="0.25">
      <c r="A12" s="5"/>
      <c r="B12" s="5"/>
      <c r="C12" s="5"/>
      <c r="D12" s="5"/>
      <c r="E12" s="5"/>
      <c r="F12" s="5"/>
      <c r="G12" s="5"/>
      <c r="H12" s="5"/>
    </row>
    <row r="13" spans="1:8" x14ac:dyDescent="0.25">
      <c r="A13" s="5"/>
      <c r="B13" s="5"/>
      <c r="C13" s="5"/>
      <c r="D13" s="5"/>
      <c r="E13" s="5"/>
      <c r="F13" s="5"/>
      <c r="G13" s="5"/>
      <c r="H13" s="5"/>
    </row>
    <row r="14" spans="1:8" x14ac:dyDescent="0.25">
      <c r="A14" s="5"/>
      <c r="B14" s="5"/>
      <c r="C14" s="5"/>
      <c r="D14" s="5"/>
      <c r="E14" s="5"/>
      <c r="F14" s="5"/>
      <c r="G14" s="5"/>
      <c r="H14" s="5"/>
    </row>
    <row r="15" spans="1:8" x14ac:dyDescent="0.25">
      <c r="A15" s="5"/>
      <c r="B15" s="5"/>
      <c r="C15" s="5"/>
      <c r="D15" s="5"/>
      <c r="E15" s="5"/>
      <c r="F15" s="5"/>
      <c r="G15" s="5"/>
      <c r="H15" s="5"/>
    </row>
    <row r="16" spans="1:8" x14ac:dyDescent="0.25">
      <c r="A16" s="5"/>
      <c r="B16" s="5"/>
      <c r="C16" s="5"/>
      <c r="D16" s="5"/>
      <c r="E16" s="5"/>
      <c r="F16" s="5"/>
      <c r="G16" s="5"/>
      <c r="H16" s="5"/>
    </row>
    <row r="17" spans="1:8" x14ac:dyDescent="0.25">
      <c r="A17" s="5"/>
      <c r="B17" s="5"/>
      <c r="C17" s="5"/>
      <c r="D17" s="5"/>
      <c r="E17" s="5"/>
      <c r="F17" s="5"/>
      <c r="G17" s="5"/>
      <c r="H17" s="5"/>
    </row>
    <row r="18" spans="1:8" x14ac:dyDescent="0.25">
      <c r="A18" s="5"/>
      <c r="B18" s="5"/>
      <c r="C18" s="5"/>
      <c r="D18" s="5"/>
      <c r="E18" s="5"/>
      <c r="F18" s="5"/>
      <c r="G18" s="5"/>
      <c r="H18" s="5"/>
    </row>
    <row r="19" spans="1:8" x14ac:dyDescent="0.25">
      <c r="A19" s="5"/>
      <c r="B19" s="5"/>
      <c r="C19" s="5"/>
      <c r="D19" s="5"/>
      <c r="E19" s="5"/>
      <c r="F19" s="5"/>
      <c r="G19" s="5"/>
      <c r="H19" s="5"/>
    </row>
    <row r="20" spans="1:8" x14ac:dyDescent="0.25">
      <c r="A20" s="5"/>
      <c r="B20" s="5"/>
      <c r="C20" s="5"/>
      <c r="D20" s="5"/>
      <c r="E20" s="5"/>
      <c r="F20" s="5"/>
      <c r="G20" s="5"/>
      <c r="H20" s="5"/>
    </row>
    <row r="21" spans="1:8" x14ac:dyDescent="0.25">
      <c r="A21" s="5"/>
      <c r="B21" s="5"/>
      <c r="C21" s="5"/>
      <c r="D21" s="5"/>
      <c r="E21" s="5"/>
      <c r="F21" s="5"/>
      <c r="G21" s="5"/>
      <c r="H21" s="5"/>
    </row>
    <row r="22" spans="1:8" x14ac:dyDescent="0.25">
      <c r="A22" s="5"/>
      <c r="B22" s="5"/>
      <c r="C22" s="5"/>
      <c r="D22" s="5"/>
      <c r="E22" s="5"/>
      <c r="F22" s="5"/>
      <c r="G22" s="5"/>
      <c r="H22" s="5"/>
    </row>
    <row r="23" spans="1:8" x14ac:dyDescent="0.25">
      <c r="A23" s="5"/>
      <c r="B23" s="5"/>
      <c r="C23" s="5"/>
      <c r="D23" s="5"/>
      <c r="E23" s="5"/>
      <c r="F23" s="5"/>
      <c r="G23" s="5"/>
      <c r="H23" s="5"/>
    </row>
    <row r="24" spans="1:8" x14ac:dyDescent="0.25">
      <c r="A24" s="5"/>
      <c r="B24" s="5"/>
      <c r="C24" s="5"/>
      <c r="D24" s="5"/>
      <c r="E24" s="5"/>
      <c r="F24" s="5"/>
      <c r="G24" s="5"/>
      <c r="H24" s="5"/>
    </row>
    <row r="25" spans="1:8" x14ac:dyDescent="0.25">
      <c r="A25" s="5"/>
      <c r="B25" s="5"/>
      <c r="C25" s="5"/>
      <c r="D25" s="5"/>
      <c r="E25" s="5"/>
      <c r="F25" s="5"/>
      <c r="G25" s="5"/>
      <c r="H25" s="5"/>
    </row>
    <row r="26" spans="1:8" x14ac:dyDescent="0.25">
      <c r="A26" s="5"/>
      <c r="B26" s="5"/>
      <c r="C26" s="5"/>
      <c r="D26" s="5"/>
      <c r="E26" s="5"/>
      <c r="F26" s="5"/>
      <c r="G26" s="5"/>
      <c r="H26" s="5"/>
    </row>
    <row r="27" spans="1:8" x14ac:dyDescent="0.25">
      <c r="A27" s="5"/>
      <c r="B27" s="5"/>
      <c r="C27" s="5"/>
      <c r="D27" s="5"/>
      <c r="E27" s="5"/>
      <c r="F27" s="5"/>
      <c r="G27" s="5"/>
      <c r="H27" s="5"/>
    </row>
    <row r="28" spans="1:8" x14ac:dyDescent="0.25">
      <c r="A28" s="5"/>
      <c r="B28" s="5"/>
      <c r="C28" s="5"/>
      <c r="D28" s="5"/>
      <c r="E28" s="5"/>
      <c r="F28" s="5"/>
      <c r="G28" s="5"/>
      <c r="H28" s="5"/>
    </row>
    <row r="29" spans="1:8" x14ac:dyDescent="0.25">
      <c r="A29" s="5"/>
      <c r="B29" s="5"/>
      <c r="C29" s="5"/>
      <c r="D29" s="5"/>
      <c r="E29" s="5"/>
      <c r="F29" s="5"/>
      <c r="G29" s="5"/>
      <c r="H29" s="5"/>
    </row>
    <row r="30" spans="1:8" x14ac:dyDescent="0.25">
      <c r="A30" s="5"/>
      <c r="B30" s="5"/>
      <c r="C30" s="5"/>
      <c r="D30" s="5"/>
      <c r="E30" s="5"/>
      <c r="F30" s="5"/>
      <c r="G30" s="5"/>
      <c r="H30" s="5"/>
    </row>
    <row r="31" spans="1:8" x14ac:dyDescent="0.25">
      <c r="A31" s="5"/>
      <c r="B31" s="5"/>
      <c r="C31" s="5"/>
      <c r="D31" s="5"/>
      <c r="E31" s="5"/>
      <c r="F31" s="5"/>
      <c r="G31" s="5"/>
      <c r="H31" s="5"/>
    </row>
    <row r="32" spans="1:8" x14ac:dyDescent="0.25">
      <c r="A32" s="5"/>
      <c r="B32" s="5"/>
      <c r="C32" s="5"/>
      <c r="D32" s="5"/>
      <c r="E32" s="5"/>
      <c r="F32" s="5"/>
      <c r="G32" s="5"/>
      <c r="H32" s="5"/>
    </row>
    <row r="33" spans="1:8" x14ac:dyDescent="0.25">
      <c r="A33" s="5"/>
      <c r="B33" s="5"/>
      <c r="C33" s="5"/>
      <c r="D33" s="5"/>
      <c r="E33" s="5"/>
      <c r="F33" s="5"/>
      <c r="G33" s="5"/>
      <c r="H33" s="5"/>
    </row>
    <row r="34" spans="1:8" x14ac:dyDescent="0.25">
      <c r="A34" s="5"/>
      <c r="B34" s="5"/>
      <c r="C34" s="5"/>
      <c r="D34" s="5"/>
      <c r="E34" s="5"/>
      <c r="F34" s="5"/>
      <c r="G34" s="5"/>
      <c r="H34" s="5"/>
    </row>
    <row r="35" spans="1:8" x14ac:dyDescent="0.25">
      <c r="A35" s="5"/>
      <c r="B35" s="5"/>
      <c r="C35" s="5"/>
      <c r="D35" s="5"/>
      <c r="E35" s="5"/>
      <c r="F35" s="5"/>
      <c r="G35" s="5"/>
      <c r="H35" s="5"/>
    </row>
    <row r="36" spans="1:8" x14ac:dyDescent="0.25">
      <c r="A36" s="5"/>
      <c r="B36" s="5"/>
      <c r="C36" s="5"/>
      <c r="D36" s="5"/>
      <c r="E36" s="5"/>
      <c r="F36" s="5"/>
      <c r="G36" s="5"/>
      <c r="H36" s="5"/>
    </row>
    <row r="37" spans="1:8" x14ac:dyDescent="0.25">
      <c r="A37" s="5"/>
      <c r="B37" s="5"/>
      <c r="C37" s="5"/>
      <c r="D37" s="5"/>
      <c r="E37" s="5"/>
      <c r="F37" s="5"/>
      <c r="G37" s="5"/>
      <c r="H37" s="5"/>
    </row>
    <row r="38" spans="1:8" x14ac:dyDescent="0.25">
      <c r="A38" s="5"/>
      <c r="B38" s="5"/>
      <c r="C38" s="5"/>
      <c r="D38" s="5"/>
      <c r="E38" s="5"/>
      <c r="F38" s="5"/>
      <c r="G38" s="5"/>
      <c r="H38" s="5"/>
    </row>
    <row r="39" spans="1:8" x14ac:dyDescent="0.25">
      <c r="A39" s="5"/>
      <c r="B39" s="5"/>
      <c r="C39" s="5"/>
      <c r="D39" s="5"/>
      <c r="E39" s="5"/>
      <c r="F39" s="5"/>
      <c r="G39" s="5"/>
      <c r="H39" s="5"/>
    </row>
    <row r="40" spans="1:8" x14ac:dyDescent="0.25">
      <c r="A40" s="5"/>
      <c r="B40" s="5"/>
      <c r="C40" s="5"/>
      <c r="D40" s="5"/>
      <c r="E40" s="5"/>
      <c r="F40" s="5"/>
      <c r="G40" s="5"/>
      <c r="H40" s="5"/>
    </row>
    <row r="41" spans="1:8" x14ac:dyDescent="0.25">
      <c r="A41" s="5"/>
      <c r="B41" s="5"/>
      <c r="C41" s="5"/>
      <c r="D41" s="5"/>
      <c r="E41" s="5"/>
      <c r="F41" s="5"/>
      <c r="G41" s="5"/>
      <c r="H41" s="5"/>
    </row>
    <row r="42" spans="1:8" x14ac:dyDescent="0.25">
      <c r="A42" s="5"/>
      <c r="B42" s="5"/>
      <c r="C42" s="5"/>
      <c r="D42" s="5"/>
      <c r="E42" s="5"/>
      <c r="F42" s="5"/>
      <c r="G42" s="5"/>
      <c r="H42" s="5"/>
    </row>
    <row r="43" spans="1:8" x14ac:dyDescent="0.25">
      <c r="A43" s="5"/>
      <c r="B43" s="5"/>
      <c r="C43" s="5"/>
      <c r="D43" s="5"/>
      <c r="E43" s="5"/>
      <c r="F43" s="5"/>
      <c r="G43" s="5"/>
      <c r="H43" s="5"/>
    </row>
    <row r="44" spans="1:8" x14ac:dyDescent="0.25">
      <c r="A44" s="5"/>
      <c r="B44" s="5"/>
      <c r="C44" s="5"/>
      <c r="D44" s="5"/>
      <c r="E44" s="5"/>
      <c r="F44" s="5"/>
      <c r="G44" s="5"/>
      <c r="H44" s="5"/>
    </row>
    <row r="45" spans="1:8" x14ac:dyDescent="0.25">
      <c r="A45" s="5"/>
      <c r="B45" s="5"/>
      <c r="C45" s="5"/>
      <c r="D45" s="5"/>
      <c r="E45" s="5"/>
      <c r="F45" s="5"/>
      <c r="G45" s="5"/>
      <c r="H45" s="5"/>
    </row>
    <row r="46" spans="1:8" x14ac:dyDescent="0.25">
      <c r="A46" s="5"/>
      <c r="B46" s="5"/>
      <c r="C46" s="5"/>
      <c r="D46" s="5"/>
      <c r="E46" s="5"/>
      <c r="F46" s="5"/>
      <c r="G46" s="5"/>
      <c r="H46" s="5"/>
    </row>
    <row r="47" spans="1:8" x14ac:dyDescent="0.25">
      <c r="A47" s="5"/>
      <c r="B47" s="5"/>
      <c r="C47" s="5"/>
      <c r="D47" s="5"/>
      <c r="E47" s="5"/>
      <c r="F47" s="5"/>
      <c r="G47" s="5"/>
      <c r="H47" s="5"/>
    </row>
    <row r="48" spans="1:8" x14ac:dyDescent="0.25">
      <c r="A48" s="5"/>
      <c r="B48" s="5"/>
      <c r="C48" s="5"/>
      <c r="D48" s="5"/>
      <c r="E48" s="5"/>
      <c r="F48" s="5"/>
      <c r="G48" s="5"/>
      <c r="H48" s="5"/>
    </row>
    <row r="49" spans="1:8" x14ac:dyDescent="0.25">
      <c r="A49" s="5"/>
      <c r="B49" s="5"/>
      <c r="C49" s="5"/>
      <c r="D49" s="5"/>
      <c r="E49" s="5"/>
      <c r="F49" s="5"/>
      <c r="G49" s="5"/>
      <c r="H49" s="5"/>
    </row>
    <row r="50" spans="1:8" x14ac:dyDescent="0.25">
      <c r="A50" s="5"/>
      <c r="B50" s="5"/>
      <c r="C50" s="5"/>
      <c r="D50" s="5"/>
      <c r="E50" s="5"/>
      <c r="F50" s="5"/>
      <c r="G50" s="5"/>
      <c r="H50" s="5"/>
    </row>
    <row r="51" spans="1:8" x14ac:dyDescent="0.25">
      <c r="A51" s="5"/>
      <c r="B51" s="5"/>
      <c r="C51" s="5"/>
      <c r="D51" s="5"/>
      <c r="E51" s="5"/>
      <c r="F51" s="5"/>
      <c r="G51" s="5"/>
      <c r="H51" s="5"/>
    </row>
    <row r="52" spans="1:8" x14ac:dyDescent="0.25">
      <c r="A52" s="5"/>
      <c r="B52" s="5"/>
      <c r="C52" s="5"/>
      <c r="D52" s="5"/>
      <c r="E52" s="5"/>
      <c r="F52" s="5"/>
      <c r="G52" s="5"/>
      <c r="H52" s="5"/>
    </row>
    <row r="53" spans="1:8" x14ac:dyDescent="0.25">
      <c r="A53" s="5"/>
      <c r="B53" s="5"/>
      <c r="C53" s="5"/>
      <c r="D53" s="5"/>
      <c r="E53" s="5"/>
      <c r="F53" s="5"/>
      <c r="G53" s="5"/>
      <c r="H53" s="5"/>
    </row>
    <row r="54" spans="1:8" x14ac:dyDescent="0.25">
      <c r="A54" s="5"/>
      <c r="B54" s="5"/>
      <c r="C54" s="5"/>
      <c r="D54" s="5"/>
      <c r="E54" s="5"/>
      <c r="F54" s="5"/>
      <c r="G54" s="5"/>
      <c r="H54" s="5"/>
    </row>
    <row r="55" spans="1:8" x14ac:dyDescent="0.25">
      <c r="A55" s="5"/>
      <c r="B55" s="5"/>
      <c r="C55" s="5"/>
      <c r="D55" s="5"/>
      <c r="E55" s="5"/>
      <c r="F55" s="5"/>
      <c r="G55" s="5"/>
      <c r="H55" s="5"/>
    </row>
    <row r="56" spans="1:8" x14ac:dyDescent="0.25">
      <c r="A56" s="5"/>
      <c r="B56" s="5"/>
      <c r="C56" s="5"/>
      <c r="D56" s="5"/>
      <c r="E56" s="5"/>
      <c r="F56" s="5"/>
      <c r="G56" s="5"/>
      <c r="H56" s="5"/>
    </row>
    <row r="57" spans="1:8" x14ac:dyDescent="0.25">
      <c r="A57" s="5"/>
      <c r="B57" s="5"/>
      <c r="C57" s="5"/>
      <c r="D57" s="5"/>
      <c r="E57" s="5"/>
      <c r="F57" s="5"/>
      <c r="G57" s="5"/>
      <c r="H57" s="5"/>
    </row>
    <row r="58" spans="1:8" x14ac:dyDescent="0.25">
      <c r="A58" s="5"/>
      <c r="B58" s="5"/>
      <c r="C58" s="5"/>
      <c r="D58" s="5"/>
      <c r="E58" s="5"/>
      <c r="F58" s="5"/>
      <c r="G58" s="5"/>
      <c r="H58" s="5"/>
    </row>
    <row r="59" spans="1:8" x14ac:dyDescent="0.25">
      <c r="A59" s="5"/>
      <c r="B59" s="5"/>
      <c r="C59" s="5"/>
      <c r="D59" s="5"/>
      <c r="E59" s="5"/>
      <c r="F59" s="5"/>
      <c r="G59" s="5"/>
      <c r="H59" s="5"/>
    </row>
    <row r="60" spans="1:8" x14ac:dyDescent="0.25">
      <c r="A60" s="5"/>
      <c r="B60" s="5"/>
      <c r="C60" s="5"/>
      <c r="D60" s="5"/>
      <c r="E60" s="5"/>
      <c r="F60" s="5"/>
      <c r="G60" s="5"/>
      <c r="H60" s="5"/>
    </row>
    <row r="61" spans="1:8" x14ac:dyDescent="0.25">
      <c r="A61" s="5"/>
      <c r="B61" s="5"/>
      <c r="C61" s="5"/>
      <c r="D61" s="5"/>
      <c r="E61" s="5"/>
      <c r="F61" s="5"/>
      <c r="G61" s="5"/>
      <c r="H61" s="5"/>
    </row>
    <row r="62" spans="1:8" x14ac:dyDescent="0.25">
      <c r="A62" s="5"/>
      <c r="B62" s="5"/>
      <c r="C62" s="5"/>
      <c r="D62" s="5"/>
      <c r="E62" s="5"/>
      <c r="F62" s="5"/>
      <c r="G62" s="5"/>
      <c r="H62" s="5"/>
    </row>
    <row r="63" spans="1:8" x14ac:dyDescent="0.25">
      <c r="A63" s="5"/>
      <c r="B63" s="5"/>
      <c r="C63" s="5"/>
      <c r="D63" s="5"/>
      <c r="E63" s="5"/>
      <c r="F63" s="5"/>
      <c r="G63" s="5"/>
      <c r="H63" s="5"/>
    </row>
    <row r="64" spans="1:8" x14ac:dyDescent="0.25">
      <c r="A64" s="5"/>
      <c r="B64" s="5"/>
      <c r="C64" s="5"/>
      <c r="D64" s="5"/>
      <c r="E64" s="5"/>
      <c r="F64" s="5"/>
      <c r="G64" s="5"/>
      <c r="H64" s="5"/>
    </row>
    <row r="65" spans="1:8" x14ac:dyDescent="0.25">
      <c r="A65" s="5"/>
      <c r="B65" s="5"/>
      <c r="C65" s="5"/>
      <c r="D65" s="5"/>
      <c r="E65" s="5"/>
      <c r="F65" s="5"/>
      <c r="G65" s="5"/>
      <c r="H65" s="5"/>
    </row>
    <row r="66" spans="1:8" x14ac:dyDescent="0.25">
      <c r="A66" s="5"/>
      <c r="B66" s="5"/>
      <c r="C66" s="5"/>
      <c r="D66" s="5"/>
      <c r="E66" s="5"/>
      <c r="F66" s="5"/>
      <c r="G66" s="5"/>
      <c r="H66" s="5"/>
    </row>
    <row r="67" spans="1:8" x14ac:dyDescent="0.25">
      <c r="A67" s="5"/>
      <c r="B67" s="5"/>
      <c r="C67" s="5"/>
      <c r="D67" s="5"/>
      <c r="E67" s="5"/>
      <c r="F67" s="5"/>
      <c r="G67" s="5"/>
      <c r="H67" s="5"/>
    </row>
    <row r="68" spans="1:8" x14ac:dyDescent="0.25">
      <c r="A68" s="5"/>
      <c r="B68" s="5"/>
      <c r="C68" s="5"/>
      <c r="D68" s="5"/>
      <c r="E68" s="5"/>
      <c r="F68" s="5"/>
      <c r="G68" s="5"/>
      <c r="H68" s="5"/>
    </row>
    <row r="69" spans="1:8" x14ac:dyDescent="0.25">
      <c r="A69" s="5"/>
      <c r="B69" s="5"/>
      <c r="C69" s="5"/>
      <c r="D69" s="5"/>
      <c r="E69" s="5"/>
      <c r="F69" s="5"/>
      <c r="G69" s="5"/>
      <c r="H69" s="5"/>
    </row>
    <row r="70" spans="1:8" x14ac:dyDescent="0.25">
      <c r="A70" s="5"/>
      <c r="B70" s="5"/>
      <c r="C70" s="5"/>
      <c r="D70" s="5"/>
      <c r="E70" s="5"/>
      <c r="F70" s="5"/>
      <c r="G70" s="5"/>
      <c r="H70" s="5"/>
    </row>
    <row r="71" spans="1:8" x14ac:dyDescent="0.25">
      <c r="A71" s="5"/>
      <c r="B71" s="5"/>
      <c r="C71" s="5"/>
      <c r="D71" s="5"/>
      <c r="E71" s="5"/>
      <c r="F71" s="5"/>
      <c r="G71" s="5"/>
      <c r="H71" s="5"/>
    </row>
    <row r="72" spans="1:8" x14ac:dyDescent="0.25">
      <c r="A72" s="5"/>
      <c r="B72" s="5"/>
      <c r="C72" s="5"/>
      <c r="D72" s="5"/>
      <c r="E72" s="5"/>
      <c r="F72" s="5"/>
      <c r="G72" s="5"/>
      <c r="H72" s="5"/>
    </row>
    <row r="73" spans="1:8" x14ac:dyDescent="0.25">
      <c r="A73" s="5"/>
      <c r="B73" s="5"/>
      <c r="C73" s="5"/>
      <c r="D73" s="5"/>
      <c r="E73" s="5"/>
      <c r="F73" s="5"/>
      <c r="G73" s="5"/>
      <c r="H73" s="5"/>
    </row>
    <row r="74" spans="1:8" x14ac:dyDescent="0.25">
      <c r="A74" s="5"/>
      <c r="B74" s="5"/>
      <c r="C74" s="5"/>
      <c r="D74" s="5"/>
      <c r="E74" s="5"/>
      <c r="F74" s="5"/>
      <c r="G74" s="5"/>
      <c r="H74" s="5"/>
    </row>
    <row r="75" spans="1:8" x14ac:dyDescent="0.25">
      <c r="A75" s="5"/>
      <c r="B75" s="5"/>
      <c r="C75" s="5"/>
      <c r="D75" s="5"/>
      <c r="E75" s="5"/>
      <c r="F75" s="5"/>
      <c r="G75" s="5"/>
      <c r="H75" s="5"/>
    </row>
    <row r="76" spans="1:8" x14ac:dyDescent="0.25">
      <c r="A76" s="5"/>
      <c r="B76" s="5"/>
      <c r="C76" s="5"/>
      <c r="D76" s="5"/>
      <c r="E76" s="5"/>
      <c r="F76" s="5"/>
      <c r="G76" s="5"/>
      <c r="H76" s="5"/>
    </row>
    <row r="77" spans="1:8" x14ac:dyDescent="0.25">
      <c r="A77" s="5"/>
      <c r="B77" s="5"/>
      <c r="C77" s="5"/>
      <c r="D77" s="5"/>
      <c r="E77" s="5"/>
      <c r="F77" s="5"/>
      <c r="G77" s="5"/>
      <c r="H77" s="5"/>
    </row>
    <row r="78" spans="1:8" x14ac:dyDescent="0.25">
      <c r="A78" s="5"/>
      <c r="B78" s="5"/>
      <c r="C78" s="5"/>
      <c r="D78" s="5"/>
      <c r="E78" s="5"/>
      <c r="F78" s="5"/>
      <c r="G78" s="5"/>
      <c r="H78" s="5"/>
    </row>
    <row r="79" spans="1:8" x14ac:dyDescent="0.25">
      <c r="A79" s="5"/>
      <c r="B79" s="5"/>
      <c r="C79" s="5"/>
      <c r="D79" s="5"/>
      <c r="E79" s="5"/>
      <c r="F79" s="5"/>
      <c r="G79" s="5"/>
      <c r="H79" s="5"/>
    </row>
    <row r="80" spans="1:8" x14ac:dyDescent="0.25">
      <c r="A80" s="5"/>
      <c r="B80" s="5"/>
      <c r="C80" s="5"/>
      <c r="D80" s="5"/>
      <c r="E80" s="5"/>
      <c r="F80" s="5"/>
      <c r="G80" s="5"/>
      <c r="H80" s="5"/>
    </row>
    <row r="81" spans="1:8" x14ac:dyDescent="0.25">
      <c r="A81" s="5"/>
      <c r="B81" s="5"/>
      <c r="C81" s="5"/>
      <c r="D81" s="5"/>
      <c r="E81" s="5"/>
      <c r="F81" s="5"/>
      <c r="G81" s="5"/>
      <c r="H81" s="5"/>
    </row>
    <row r="82" spans="1:8" x14ac:dyDescent="0.25">
      <c r="A82" s="5"/>
      <c r="B82" s="5"/>
      <c r="C82" s="5"/>
      <c r="D82" s="5"/>
      <c r="E82" s="5"/>
      <c r="F82" s="5"/>
      <c r="G82" s="5"/>
      <c r="H82" s="5"/>
    </row>
    <row r="83" spans="1:8" x14ac:dyDescent="0.25">
      <c r="A83" s="5"/>
      <c r="B83" s="5"/>
      <c r="C83" s="5"/>
      <c r="D83" s="5"/>
      <c r="E83" s="5"/>
      <c r="F83" s="5"/>
      <c r="G83" s="5"/>
      <c r="H83" s="5"/>
    </row>
    <row r="84" spans="1:8" x14ac:dyDescent="0.25">
      <c r="A84" s="5"/>
      <c r="B84" s="5"/>
      <c r="C84" s="5"/>
      <c r="D84" s="5"/>
      <c r="E84" s="5"/>
      <c r="F84" s="5"/>
      <c r="G84" s="5"/>
      <c r="H84" s="5"/>
    </row>
    <row r="85" spans="1:8" x14ac:dyDescent="0.25">
      <c r="A85" s="5"/>
      <c r="B85" s="5"/>
      <c r="C85" s="5"/>
      <c r="D85" s="5"/>
      <c r="E85" s="5"/>
      <c r="F85" s="5"/>
      <c r="G85" s="5"/>
      <c r="H85" s="5"/>
    </row>
    <row r="86" spans="1:8" x14ac:dyDescent="0.25">
      <c r="A86" s="5"/>
      <c r="B86" s="5"/>
      <c r="C86" s="5"/>
      <c r="D86" s="5"/>
      <c r="E86" s="5"/>
      <c r="F86" s="5"/>
      <c r="G86" s="5"/>
      <c r="H86" s="5"/>
    </row>
    <row r="87" spans="1:8" x14ac:dyDescent="0.25">
      <c r="A87" s="5"/>
      <c r="B87" s="5"/>
      <c r="C87" s="5"/>
      <c r="D87" s="5"/>
      <c r="E87" s="5"/>
      <c r="F87" s="5"/>
      <c r="G87" s="5"/>
      <c r="H87" s="5"/>
    </row>
    <row r="88" spans="1:8" x14ac:dyDescent="0.25">
      <c r="A88" s="5"/>
      <c r="B88" s="5"/>
      <c r="C88" s="5"/>
      <c r="D88" s="5"/>
      <c r="E88" s="5"/>
      <c r="F88" s="5"/>
      <c r="G88" s="5"/>
      <c r="H88" s="5"/>
    </row>
    <row r="89" spans="1:8" x14ac:dyDescent="0.25">
      <c r="A89" s="5"/>
      <c r="B89" s="5"/>
      <c r="C89" s="5"/>
      <c r="D89" s="5"/>
      <c r="E89" s="5"/>
      <c r="F89" s="5"/>
      <c r="G89" s="5"/>
      <c r="H89" s="5"/>
    </row>
    <row r="90" spans="1:8" x14ac:dyDescent="0.25">
      <c r="A90" s="5"/>
      <c r="B90" s="5"/>
      <c r="C90" s="5"/>
      <c r="D90" s="5"/>
      <c r="E90" s="5"/>
      <c r="F90" s="5"/>
      <c r="G90" s="5"/>
      <c r="H90" s="5"/>
    </row>
    <row r="91" spans="1:8" x14ac:dyDescent="0.25">
      <c r="A91" s="5"/>
      <c r="B91" s="5"/>
      <c r="C91" s="5"/>
      <c r="D91" s="5"/>
      <c r="E91" s="5"/>
      <c r="F91" s="5"/>
      <c r="G91" s="5"/>
      <c r="H91" s="5"/>
    </row>
    <row r="92" spans="1:8" x14ac:dyDescent="0.25">
      <c r="A92" s="5"/>
      <c r="B92" s="5"/>
      <c r="C92" s="5"/>
      <c r="D92" s="5"/>
      <c r="E92" s="5"/>
      <c r="F92" s="5"/>
      <c r="G92" s="5"/>
      <c r="H92" s="5"/>
    </row>
    <row r="93" spans="1:8" x14ac:dyDescent="0.25">
      <c r="A93" s="5"/>
      <c r="B93" s="5"/>
      <c r="C93" s="5"/>
      <c r="D93" s="5"/>
      <c r="E93" s="5"/>
      <c r="F93" s="5"/>
      <c r="G93" s="5"/>
      <c r="H93" s="5"/>
    </row>
    <row r="94" spans="1:8" x14ac:dyDescent="0.25">
      <c r="A94" s="5"/>
      <c r="B94" s="5"/>
      <c r="C94" s="5"/>
      <c r="D94" s="5"/>
      <c r="E94" s="5"/>
      <c r="F94" s="5"/>
      <c r="G94" s="5"/>
      <c r="H94" s="5"/>
    </row>
    <row r="95" spans="1:8" x14ac:dyDescent="0.25">
      <c r="A95" s="5"/>
      <c r="B95" s="5"/>
      <c r="C95" s="5"/>
      <c r="D95" s="5"/>
      <c r="E95" s="5"/>
      <c r="F95" s="5"/>
      <c r="G95" s="5"/>
      <c r="H95" s="5"/>
    </row>
    <row r="96" spans="1:8" x14ac:dyDescent="0.25">
      <c r="A96" s="5"/>
      <c r="B96" s="5"/>
      <c r="C96" s="5"/>
      <c r="D96" s="5"/>
      <c r="E96" s="5"/>
      <c r="F96" s="5"/>
      <c r="G96" s="5"/>
      <c r="H96" s="5"/>
    </row>
    <row r="97" spans="1:8" x14ac:dyDescent="0.25">
      <c r="A97" s="5"/>
      <c r="B97" s="5"/>
      <c r="C97" s="5"/>
      <c r="D97" s="5"/>
      <c r="E97" s="5"/>
      <c r="F97" s="5"/>
      <c r="G97" s="5"/>
      <c r="H97" s="5"/>
    </row>
    <row r="98" spans="1:8" x14ac:dyDescent="0.25">
      <c r="A98" s="5"/>
      <c r="B98" s="5"/>
      <c r="C98" s="5"/>
      <c r="D98" s="5"/>
      <c r="E98" s="5"/>
      <c r="F98" s="5"/>
      <c r="G98" s="5"/>
      <c r="H98" s="5"/>
    </row>
    <row r="99" spans="1:8" x14ac:dyDescent="0.25">
      <c r="A99" s="5"/>
      <c r="B99" s="5"/>
      <c r="C99" s="5"/>
      <c r="D99" s="5"/>
      <c r="E99" s="5"/>
      <c r="F99" s="5"/>
      <c r="G99" s="5"/>
      <c r="H99" s="5"/>
    </row>
    <row r="100" spans="1:8" x14ac:dyDescent="0.25">
      <c r="A100" s="5"/>
      <c r="B100" s="5"/>
      <c r="C100" s="5"/>
      <c r="D100" s="5"/>
      <c r="E100" s="5"/>
      <c r="F100" s="5"/>
      <c r="G100" s="5"/>
      <c r="H100" s="5"/>
    </row>
    <row r="101" spans="1:8" x14ac:dyDescent="0.25">
      <c r="A101" s="5"/>
      <c r="B101" s="5"/>
      <c r="C101" s="5"/>
      <c r="D101" s="5"/>
      <c r="E101" s="5"/>
      <c r="F101" s="5"/>
      <c r="G101" s="5"/>
      <c r="H101" s="5"/>
    </row>
    <row r="102" spans="1:8" x14ac:dyDescent="0.25">
      <c r="A102" s="5"/>
      <c r="B102" s="5"/>
      <c r="C102" s="5"/>
      <c r="D102" s="5"/>
      <c r="E102" s="5"/>
      <c r="F102" s="5"/>
      <c r="G102" s="5"/>
      <c r="H102" s="5"/>
    </row>
    <row r="103" spans="1:8" x14ac:dyDescent="0.25">
      <c r="A103" s="5"/>
      <c r="B103" s="5"/>
      <c r="C103" s="5"/>
      <c r="D103" s="5"/>
      <c r="E103" s="5"/>
      <c r="F103" s="5"/>
      <c r="G103" s="5"/>
      <c r="H103" s="5"/>
    </row>
    <row r="104" spans="1:8" x14ac:dyDescent="0.25">
      <c r="A104" s="5"/>
      <c r="B104" s="5"/>
      <c r="C104" s="5"/>
      <c r="D104" s="5"/>
      <c r="E104" s="5"/>
      <c r="F104" s="5"/>
      <c r="G104" s="5"/>
      <c r="H104" s="5"/>
    </row>
    <row r="105" spans="1:8" x14ac:dyDescent="0.25">
      <c r="A105" s="5"/>
      <c r="B105" s="5"/>
      <c r="C105" s="5"/>
      <c r="D105" s="5"/>
      <c r="E105" s="5"/>
      <c r="F105" s="5"/>
      <c r="G105" s="5"/>
      <c r="H105" s="5"/>
    </row>
    <row r="106" spans="1:8" x14ac:dyDescent="0.25">
      <c r="A106" s="5"/>
      <c r="B106" s="5"/>
      <c r="C106" s="5"/>
      <c r="D106" s="5"/>
      <c r="E106" s="5"/>
      <c r="F106" s="5"/>
      <c r="G106" s="5"/>
      <c r="H106" s="5"/>
    </row>
    <row r="107" spans="1:8" x14ac:dyDescent="0.25">
      <c r="A107" s="5"/>
      <c r="B107" s="5"/>
      <c r="C107" s="5"/>
      <c r="D107" s="5"/>
      <c r="E107" s="5"/>
      <c r="F107" s="5"/>
      <c r="G107" s="5"/>
      <c r="H107" s="5"/>
    </row>
    <row r="108" spans="1:8" x14ac:dyDescent="0.25">
      <c r="A108" s="5"/>
      <c r="B108" s="5"/>
      <c r="C108" s="5"/>
      <c r="D108" s="5"/>
      <c r="E108" s="5"/>
      <c r="F108" s="5"/>
      <c r="G108" s="5"/>
      <c r="H108" s="5"/>
    </row>
    <row r="109" spans="1:8" x14ac:dyDescent="0.25">
      <c r="A109" s="5"/>
      <c r="B109" s="5"/>
      <c r="C109" s="5"/>
      <c r="D109" s="5"/>
      <c r="E109" s="5"/>
      <c r="F109" s="5"/>
      <c r="G109" s="5"/>
      <c r="H109" s="5"/>
    </row>
    <row r="110" spans="1:8" x14ac:dyDescent="0.25">
      <c r="A110" s="5"/>
      <c r="B110" s="5"/>
      <c r="C110" s="5"/>
      <c r="D110" s="5"/>
      <c r="E110" s="5"/>
      <c r="F110" s="5"/>
      <c r="G110" s="5"/>
      <c r="H110" s="5"/>
    </row>
    <row r="111" spans="1:8" x14ac:dyDescent="0.25">
      <c r="A111" s="5"/>
      <c r="B111" s="5"/>
      <c r="C111" s="5"/>
      <c r="D111" s="5"/>
      <c r="E111" s="5"/>
      <c r="F111" s="5"/>
      <c r="G111" s="5"/>
      <c r="H111" s="5"/>
    </row>
    <row r="112" spans="1:8" x14ac:dyDescent="0.25">
      <c r="A112" s="5"/>
      <c r="B112" s="5"/>
      <c r="C112" s="5"/>
      <c r="D112" s="5"/>
      <c r="E112" s="5"/>
      <c r="F112" s="5"/>
      <c r="G112" s="5"/>
      <c r="H112" s="5"/>
    </row>
    <row r="113" spans="1:8" x14ac:dyDescent="0.25">
      <c r="A113" s="5"/>
      <c r="B113" s="5"/>
      <c r="C113" s="5"/>
      <c r="D113" s="5"/>
      <c r="E113" s="5"/>
      <c r="F113" s="5"/>
      <c r="G113" s="5"/>
      <c r="H113" s="5"/>
    </row>
    <row r="114" spans="1:8" x14ac:dyDescent="0.25">
      <c r="A114" s="5"/>
      <c r="B114" s="5"/>
      <c r="C114" s="5"/>
      <c r="D114" s="5"/>
      <c r="E114" s="5"/>
      <c r="F114" s="5"/>
      <c r="G114" s="5"/>
      <c r="H114" s="5"/>
    </row>
    <row r="115" spans="1:8" x14ac:dyDescent="0.25">
      <c r="A115" s="5"/>
      <c r="B115" s="5"/>
      <c r="C115" s="5"/>
      <c r="D115" s="5"/>
      <c r="E115" s="5"/>
      <c r="F115" s="5"/>
      <c r="G115" s="5"/>
      <c r="H115" s="5"/>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DE07837058DD4F8FA6649F75261C95" ma:contentTypeVersion="19" ma:contentTypeDescription="Create a new document." ma:contentTypeScope="" ma:versionID="717e0ddd6e2070101b4647e84cfcd7dc">
  <xsd:schema xmlns:xsd="http://www.w3.org/2001/XMLSchema" xmlns:xs="http://www.w3.org/2001/XMLSchema" xmlns:p="http://schemas.microsoft.com/office/2006/metadata/properties" xmlns:ns2="9b09714a-dcfa-488d-aa83-5fe813ea0304" xmlns:ns3="8ac60c05-c513-4995-9312-93002e496a98" targetNamespace="http://schemas.microsoft.com/office/2006/metadata/properties" ma:root="true" ma:fieldsID="31aa5ab27d8a544692ed7148c119ac96" ns2:_="" ns3:_="">
    <xsd:import namespace="9b09714a-dcfa-488d-aa83-5fe813ea0304"/>
    <xsd:import namespace="8ac60c05-c513-4995-9312-93002e496a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RobVen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9714a-dcfa-488d-aa83-5fe813ea03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RobVenus" ma:index="21" nillable="true" ma:displayName="Rob Venus" ma:format="Dropdown" ma:list="UserInfo" ma:SharePointGroup="0" ma:internalName="RobVenu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6b3ae1d-59d6-407b-8df3-4dfcb1854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c60c05-c513-4995-9312-93002e496a9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8dac2a-b688-4768-8a0f-c8a72241ae15}" ma:internalName="TaxCatchAll" ma:showField="CatchAllData" ma:web="8ac60c05-c513-4995-9312-93002e496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09714a-dcfa-488d-aa83-5fe813ea0304">
      <Terms xmlns="http://schemas.microsoft.com/office/infopath/2007/PartnerControls"/>
    </lcf76f155ced4ddcb4097134ff3c332f>
    <TaxCatchAll xmlns="8ac60c05-c513-4995-9312-93002e496a98" xsi:nil="true"/>
    <RobVenus xmlns="9b09714a-dcfa-488d-aa83-5fe813ea0304">
      <UserInfo>
        <DisplayName/>
        <AccountId xsi:nil="true"/>
        <AccountType/>
      </UserInfo>
    </RobVenus>
  </documentManagement>
</p:properties>
</file>

<file path=customXml/itemProps1.xml><?xml version="1.0" encoding="utf-8"?>
<ds:datastoreItem xmlns:ds="http://schemas.openxmlformats.org/officeDocument/2006/customXml" ds:itemID="{FC768838-9E23-4B5D-8B40-A0C608ECF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09714a-dcfa-488d-aa83-5fe813ea0304"/>
    <ds:schemaRef ds:uri="8ac60c05-c513-4995-9312-93002e496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AC6B9-42B5-4738-B03E-74A64B85254A}">
  <ds:schemaRefs>
    <ds:schemaRef ds:uri="http://schemas.microsoft.com/sharepoint/v3/contenttype/forms"/>
  </ds:schemaRefs>
</ds:datastoreItem>
</file>

<file path=customXml/itemProps3.xml><?xml version="1.0" encoding="utf-8"?>
<ds:datastoreItem xmlns:ds="http://schemas.openxmlformats.org/officeDocument/2006/customXml" ds:itemID="{4CE84841-592C-4DA8-B322-A02C72583F49}">
  <ds:schemaRefs>
    <ds:schemaRef ds:uri="http://schemas.microsoft.com/office/2006/metadata/properties"/>
    <ds:schemaRef ds:uri="http://schemas.microsoft.com/office/infopath/2007/PartnerControls"/>
    <ds:schemaRef ds:uri="9b09714a-dcfa-488d-aa83-5fe813ea0304"/>
    <ds:schemaRef ds:uri="8ac60c05-c513-4995-9312-93002e496a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Community Assets</vt:lpstr>
      <vt:lpstr>Main Register </vt:lpstr>
      <vt:lpstr>Disposed of Items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Mazla</dc:creator>
  <cp:keywords/>
  <dc:description/>
  <cp:lastModifiedBy>Louise Dent</cp:lastModifiedBy>
  <cp:revision/>
  <dcterms:created xsi:type="dcterms:W3CDTF">2015-06-23T11:57:36Z</dcterms:created>
  <dcterms:modified xsi:type="dcterms:W3CDTF">2025-05-16T15:13:58Z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0x01010002DE07837058DD4F8FA6649F75261C95</vt:lpwstr>
  </property>
  <property fmtid="{D5CDD505-2E9C-101B-9397-08002B2CF9AE}" pid="3" name="MediaServiceImageTags">
    <vt:lpwstr/>
  </property>
</Properties>
</file>